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P:\130_FINANCES\131_RCM\ADO\2024\BP\BP2405-22065- Travaux rénovation suites ISPPCVRU\02 SEAO\"/>
    </mc:Choice>
  </mc:AlternateContent>
  <xr:revisionPtr revIDLastSave="0" documentId="13_ncr:1_{1E927B20-9438-4512-9D8B-859B4E3A512B}" xr6:coauthVersionLast="47" xr6:coauthVersionMax="47" xr10:uidLastSave="{00000000-0000-0000-0000-000000000000}"/>
  <bookViews>
    <workbookView xWindow="28680" yWindow="-120" windowWidth="29040" windowHeight="15840" xr2:uid="{00000000-000D-0000-FFFF-FFFF00000000}"/>
  </bookViews>
  <sheets>
    <sheet name="Annexe 2" sheetId="1" r:id="rId1"/>
  </sheets>
  <definedNames>
    <definedName name="_xlnm.Print_Titles" localSheetId="0">'Annexe 2'!$1:$7</definedName>
    <definedName name="_xlnm.Print_Area" localSheetId="0">'Annexe 2'!$A$1:$G$113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3" i="1" l="1"/>
  <c r="G81" i="1"/>
  <c r="G80" i="1"/>
  <c r="G79" i="1"/>
  <c r="G78" i="1"/>
  <c r="G82" i="1" s="1"/>
  <c r="G75" i="1"/>
  <c r="G74" i="1"/>
  <c r="G76" i="1"/>
  <c r="G71" i="1"/>
  <c r="G55" i="1"/>
  <c r="G24" i="1"/>
  <c r="G23" i="1"/>
  <c r="G22" i="1"/>
  <c r="G21" i="1"/>
  <c r="G25" i="1" s="1"/>
  <c r="G15" i="1"/>
  <c r="G14" i="1"/>
  <c r="G84" i="1"/>
  <c r="G41" i="1"/>
  <c r="G27" i="1"/>
  <c r="G38" i="1"/>
  <c r="G37" i="1"/>
  <c r="G36" i="1"/>
  <c r="G35" i="1"/>
  <c r="G34" i="1"/>
  <c r="G33" i="1"/>
  <c r="G32" i="1"/>
  <c r="G31" i="1"/>
  <c r="G30" i="1"/>
  <c r="G29" i="1"/>
  <c r="G28" i="1"/>
  <c r="G39" i="1" l="1"/>
  <c r="G69" i="1"/>
  <c r="G72" i="1" s="1"/>
  <c r="G66" i="1"/>
  <c r="G65" i="1"/>
  <c r="G64" i="1"/>
  <c r="G46" i="1" l="1"/>
  <c r="G99" i="1"/>
  <c r="G90" i="1"/>
  <c r="G89" i="1"/>
  <c r="G88" i="1"/>
  <c r="G87" i="1"/>
  <c r="G86" i="1"/>
  <c r="G85" i="1"/>
  <c r="G91" i="1" s="1"/>
  <c r="G98" i="1" l="1"/>
  <c r="G97" i="1"/>
  <c r="G96" i="1"/>
  <c r="G95" i="1"/>
  <c r="G94" i="1"/>
  <c r="G100" i="1" l="1"/>
  <c r="G59" i="1"/>
  <c r="G47" i="1"/>
  <c r="G49" i="1"/>
  <c r="G16" i="1"/>
  <c r="G17" i="1"/>
  <c r="G48" i="1"/>
  <c r="G45" i="1"/>
  <c r="G44" i="1"/>
  <c r="G43" i="1"/>
  <c r="G42" i="1"/>
  <c r="G63" i="1"/>
  <c r="G62" i="1"/>
  <c r="G61" i="1"/>
  <c r="G60" i="1"/>
  <c r="G58" i="1"/>
  <c r="G57" i="1"/>
  <c r="G56" i="1"/>
  <c r="G67" i="1" s="1"/>
  <c r="G52" i="1"/>
  <c r="G51" i="1"/>
  <c r="G50" i="1"/>
  <c r="G53" i="1" l="1"/>
  <c r="G18" i="1"/>
  <c r="G101" i="1"/>
  <c r="G4" i="1" s="1"/>
  <c r="G102" i="1"/>
  <c r="G5" i="1" l="1"/>
  <c r="G103" i="1"/>
  <c r="G6" i="1" l="1"/>
  <c r="G104" i="1"/>
  <c r="G7" i="1"/>
</calcChain>
</file>

<file path=xl/sharedStrings.xml><?xml version="1.0" encoding="utf-8"?>
<sst xmlns="http://schemas.openxmlformats.org/spreadsheetml/2006/main" count="260" uniqueCount="165">
  <si>
    <t>DESCRIPTION :</t>
  </si>
  <si>
    <t>TPS</t>
  </si>
  <si>
    <t>TVQ</t>
  </si>
  <si>
    <t>Votre n° d'enregistrement TPS</t>
  </si>
  <si>
    <t>Votre n° d'enregistrement TVQ</t>
  </si>
  <si>
    <t>Votre n° d'enregistrement N.E.Q.</t>
  </si>
  <si>
    <t>Identification du soumissionnaire</t>
  </si>
  <si>
    <t>Nom de compagnie:</t>
  </si>
  <si>
    <t>Nom de la personne responsable:</t>
  </si>
  <si>
    <t>Signature du responsable:</t>
  </si>
  <si>
    <t>Ville</t>
  </si>
  <si>
    <t>Téléphone</t>
  </si>
  <si>
    <t>Télécopieur</t>
  </si>
  <si>
    <t>Email</t>
  </si>
  <si>
    <t>Taxes sur les produits et services (5% TPS):</t>
  </si>
  <si>
    <t>Taxes de ventes proviciale (9,975% TVQ)</t>
  </si>
  <si>
    <r>
      <rPr>
        <b/>
        <sz val="11"/>
        <color theme="1"/>
        <rFont val="Calibri"/>
        <family val="2"/>
        <scheme val="minor"/>
      </rPr>
      <t xml:space="preserve">Prendre note: </t>
    </r>
    <r>
      <rPr>
        <sz val="11"/>
        <color theme="1"/>
        <rFont val="Calibri"/>
        <family val="2"/>
        <scheme val="minor"/>
      </rPr>
      <t>Le défaut de se conformer strictement à chacune des conditions de l’appel d’offres peut entraîner le rejet de la soumission.</t>
    </r>
  </si>
  <si>
    <t>Adresse</t>
  </si>
  <si>
    <t>Total (tous frais inclus):</t>
  </si>
  <si>
    <t>Liste des items se rapportant au besoin</t>
  </si>
  <si>
    <t>Prix unitaire</t>
  </si>
  <si>
    <t>Item</t>
  </si>
  <si>
    <t>Total avant taxes</t>
  </si>
  <si>
    <t>Grand Total (reporter au sommaire ci-haut):</t>
  </si>
  <si>
    <t>Unité</t>
  </si>
  <si>
    <t>Sommaire de votre offre</t>
  </si>
  <si>
    <t>Instructions : En vous référant aux documents d’appel d’offres, SVP fournir un prix.</t>
  </si>
  <si>
    <t>SOUS TOTAL DES CONDITIONS GÉNÉRALES</t>
  </si>
  <si>
    <t>ARCHITECTURE</t>
  </si>
  <si>
    <t>CONDITIONS GÉNÉRALES (entrepreneur général)</t>
  </si>
  <si>
    <t>STRUCTURE</t>
  </si>
  <si>
    <t>SOUS TOTAL EN STRUCTURE</t>
  </si>
  <si>
    <t>MÉCANIQUE</t>
  </si>
  <si>
    <t>SOUS TOTAL EN MÉCANIQUE</t>
  </si>
  <si>
    <t>ÉLECTRICITÉ</t>
  </si>
  <si>
    <t>SOUS TOTAL EN ÉLECTRICITÉ</t>
  </si>
  <si>
    <t xml:space="preserve">Quantité </t>
  </si>
  <si>
    <t>Coûts</t>
  </si>
  <si>
    <t xml:space="preserve">Prix </t>
  </si>
  <si>
    <t>COÛT ($)</t>
  </si>
  <si>
    <t xml:space="preserve">Total de la soumission ( Total + TPS + TVQ) : </t>
  </si>
  <si>
    <r>
      <t xml:space="preserve">- Les prix et les coûts soumis incluent tous les frais pour transport, administration et profit de l'entrepreneur général et du fournisseur, matériaux, main-d'oeuvre d'excavation, etc., pour tous les corps  de métiers impliqués, en excluant les taxes (TPS et TVQ). Tous les travaux doivent aussi être réalisés en respectant tous les documents d'appel d'offres. Tous les prix et coûts détaillés ci-dessous doivent inclure tous les travaux requis pour respecter ces exigences. Aucun frais supplémentaire ne pourra être accepté en lien avec ces exigences. 
- Votre prix doit tenir compte de la variabilité possible de l'échéancier;
- Votre prix doit tenir compte de la variabilité saisonnière de la météo; 
- Veuillez référer à l'échéancier indiqué au devis en architecture;
- Le montant du présent contrat doit inclure tous les frais associés aux dépenses telles que photos, frais d’imprimerie, frais de déplacement, frais de repas, temps supplémentaire, frais de communications, frais de véhicules, frais de contremaîtres et les autres frais indirects inhérents au contrat;
- Les dépenses ne sont pas payées séparément et doivent être incluses dans le total du bordereau;
- Les quantités indiquées au présent bordereau sont approximatives, la Ville se réserve le droit de les diminuer ou de les augmenter selon ses besoins. L'Entrepreneur sera rémunéré selon les quantités réellement effectuées.
- Tous les travaux imprévisibles entrainant une augmentation ou une diminution des quantités estimées du présent contrat doivent faire l'objet d'une évaluation et approbation écrite par notre chargé de projet désigné;
- Toutes dépenses supplémentaires doivent être entérinnées selon les seuils d'autorisation monétaires prévus à la Ville;
- La Ville ne s’engage aucunement à une valeur spécifique;
- Pour la ligne des </t>
    </r>
    <r>
      <rPr>
        <i/>
        <sz val="10"/>
        <color theme="1"/>
        <rFont val="Calibri"/>
        <family val="2"/>
        <scheme val="minor"/>
      </rPr>
      <t>Frais généraux</t>
    </r>
    <r>
      <rPr>
        <sz val="10"/>
        <color theme="1"/>
        <rFont val="Calibri"/>
        <family val="2"/>
        <scheme val="minor"/>
      </rPr>
      <t xml:space="preserve"> dans la section des </t>
    </r>
    <r>
      <rPr>
        <i/>
        <sz val="10"/>
        <color theme="1"/>
        <rFont val="Calibri"/>
        <family val="2"/>
        <scheme val="minor"/>
      </rPr>
      <t>Conditions générale</t>
    </r>
    <r>
      <rPr>
        <sz val="10"/>
        <color theme="1"/>
        <rFont val="Calibri"/>
        <family val="2"/>
        <scheme val="minor"/>
      </rPr>
      <t>s de l'entrepreneur général, cette dernière doit inclure, entre autres mais sans s'y limiter, les coûts requis pour les assurances et les cautionnements, le salaire du surintendant, la mobilisation et la démobilisation des travaux, la protection des installations intérieures et extérieures de la Ville, les protections temporaires requises, le nettoyage en cours de chantier et de fin de chantier, la mise en service, les démonstrations et les formations requises, les manuels et les documents de fin de chantier, etc.</t>
    </r>
  </si>
  <si>
    <t>Code postal</t>
  </si>
  <si>
    <t>forfaitaire</t>
  </si>
  <si>
    <t>CG1</t>
  </si>
  <si>
    <t>CG2</t>
  </si>
  <si>
    <t>CG3</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</si>
  <si>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</si>
  <si>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</si>
  <si>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</si>
  <si>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</si>
  <si>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</si>
  <si>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</si>
  <si>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</si>
  <si>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</si>
  <si>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</si>
  <si>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</si>
  <si>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</si>
  <si>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</si>
  <si>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</si>
  <si>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</si>
  <si>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</si>
  <si>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</si>
  <si>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</si>
  <si>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</si>
  <si>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</si>
  <si>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</si>
  <si>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</si>
  <si>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</si>
  <si>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</si>
  <si>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</si>
  <si>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</si>
  <si>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</si>
  <si>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S1</t>
  </si>
  <si>
    <t>S2</t>
  </si>
  <si>
    <t>S3</t>
  </si>
  <si>
    <t>S4</t>
  </si>
  <si>
    <t>E1</t>
  </si>
  <si>
    <t>E2</t>
  </si>
  <si>
    <t>E3</t>
  </si>
  <si>
    <t>E4</t>
  </si>
  <si>
    <t>E5</t>
  </si>
  <si>
    <t>E6</t>
  </si>
  <si>
    <t>E7</t>
  </si>
  <si>
    <t>Contrôles</t>
  </si>
  <si>
    <t>M1</t>
  </si>
  <si>
    <t>M2</t>
  </si>
  <si>
    <t>M3</t>
  </si>
  <si>
    <t>M4</t>
  </si>
  <si>
    <t>M5</t>
  </si>
  <si>
    <t>M6</t>
  </si>
  <si>
    <t>M7</t>
  </si>
  <si>
    <t>ANNEXE N°2, BORDEREAU DE PRIX - No d'appel d'offres: BP2403-22073 / No de projet: 22-065 (AR23-3752)</t>
  </si>
  <si>
    <t xml:space="preserve">Travaux de réaménagement des bureaux de l’ISP et PCVRU
</t>
  </si>
  <si>
    <t>Travaux de réaménagement au sous-sol PCVRU :</t>
  </si>
  <si>
    <t>Démolition</t>
  </si>
  <si>
    <t>Portes, cadres, quincaillerie, vitrages et portes de garage</t>
  </si>
  <si>
    <t>Systèmes intérieurs</t>
  </si>
  <si>
    <t>Revêtements de finition (planchers, murs, plafonds et peintures)</t>
  </si>
  <si>
    <t>Portes, cadres, quincaillerie et vitrages</t>
  </si>
  <si>
    <t>Murs-rideaux vitrés à ossature d'aluminium et vitrages</t>
  </si>
  <si>
    <t>Garde-corps tubulaires</t>
  </si>
  <si>
    <t>Cabines et accessoires de salles de toilettes</t>
  </si>
  <si>
    <t>Ébénisterie</t>
  </si>
  <si>
    <t>Armoires-vestiaires métalliques</t>
  </si>
  <si>
    <t>Revêtements de finition et peintures de planchers</t>
  </si>
  <si>
    <t>Revêtements de finition et peintures de plafonds</t>
  </si>
  <si>
    <t>Revêtements de finition et peintures de murs</t>
  </si>
  <si>
    <t>Mobilier</t>
  </si>
  <si>
    <t>Travaux de réaménagement à l’étage PCVRU :</t>
  </si>
  <si>
    <t>A27</t>
  </si>
  <si>
    <t>A28</t>
  </si>
  <si>
    <t>A29</t>
  </si>
  <si>
    <t>Allocation monétaire pour l’inspection de la quincaillerie pour portes</t>
  </si>
  <si>
    <t>Travaux de maçonnerie et crépi</t>
  </si>
  <si>
    <t>A30</t>
  </si>
  <si>
    <t>A31</t>
  </si>
  <si>
    <t>Autres items en architecture (préciser)</t>
  </si>
  <si>
    <t>Plomberie / Démolition</t>
  </si>
  <si>
    <t>Ventilation / Démolition</t>
  </si>
  <si>
    <t>Ventilation</t>
  </si>
  <si>
    <t>Plomberie</t>
  </si>
  <si>
    <t>Calorifugeage</t>
  </si>
  <si>
    <t>Essai réglage et équilibrage</t>
  </si>
  <si>
    <t>Distribution</t>
  </si>
  <si>
    <t>Éclairage intérieur</t>
  </si>
  <si>
    <t>Prises électriques et services bâtiment</t>
  </si>
  <si>
    <t>Chauffage et forces motrices</t>
  </si>
  <si>
    <t>Télécommunication</t>
  </si>
  <si>
    <t>Systèmes spéciaux</t>
  </si>
  <si>
    <t>Béton</t>
  </si>
  <si>
    <t>Excavation</t>
  </si>
  <si>
    <t>Acier</t>
  </si>
  <si>
    <t>Divers</t>
  </si>
  <si>
    <t>GICLEURS</t>
  </si>
  <si>
    <t>G1</t>
  </si>
  <si>
    <t>G2</t>
  </si>
  <si>
    <t>Réaménagement du réseau de gicleurs et entrée d'eau:</t>
  </si>
  <si>
    <t>Mise en service (Tests)</t>
  </si>
  <si>
    <t>SOUS TOTAL EN GICLEURS</t>
  </si>
  <si>
    <t>Gestion de projet et conditions générales</t>
  </si>
  <si>
    <t>Administration et profits</t>
  </si>
  <si>
    <t>SOUS TOTAL TRAVAUX DE RÉAMÉNAGEMENT SS PCVRU</t>
  </si>
  <si>
    <t>SOUS TOTAL TRAVAUX DE RÉAMÉNAGEMENT ÉTAGE PCVRU</t>
  </si>
  <si>
    <t>SOUS TOTAL TRAVAUX D'ENVELOPPE ET AUTRES ITEMS</t>
  </si>
  <si>
    <t>CG4</t>
  </si>
  <si>
    <t>Installations de chantier</t>
  </si>
  <si>
    <t>Aménagement du chantier</t>
  </si>
  <si>
    <t>Travaux de réaménagement au rez-de-chaussée ISP :</t>
  </si>
  <si>
    <t>SOUS TOTAL TRAVAUX RÉAMÉNAGEMENT AU RDC ISP</t>
  </si>
  <si>
    <t>Travaux de réaménagement au rez-de-chaussée PCVRU :</t>
  </si>
  <si>
    <t>SOUS TOTAL TRAVAUX RÉAMÉNAGEMENT AU RDC PCVRU</t>
  </si>
  <si>
    <t>Travaux d’enveloppe et autres items :</t>
  </si>
  <si>
    <t>A32</t>
  </si>
  <si>
    <t>A33</t>
  </si>
  <si>
    <t>A34</t>
  </si>
  <si>
    <t>A35</t>
  </si>
  <si>
    <t>A36</t>
  </si>
  <si>
    <t>A37</t>
  </si>
  <si>
    <t>A38</t>
  </si>
  <si>
    <t>A39</t>
  </si>
  <si>
    <t>A40</t>
  </si>
  <si>
    <t>A41</t>
  </si>
  <si>
    <t>A42</t>
  </si>
  <si>
    <t>A43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</si>
</sst>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_);[Red]\(#,##0.00\ &quot;$&quot;\)"/>
    <numFmt numFmtId="44" formatCode="_ * #,##0.00_)\ &quot;$&quot;_ ;_ * \(#,##0.00\)\ &quot;$&quot;_ ;_ * &quot;-&quot;??_)\ &quot;$&quot;_ ;_ @_ "/>
    <numFmt numFmtId="164" formatCode="0.000%"/>
    <numFmt numFmtId="165" formatCode="_ * #,##0.00_)\ [$$-C0C]_ ;_ * \(#,##0.00\)\ [$$-C0C]_ ;_ * &quot;-&quot;??_)\ [$$-C0C]_ ;_ @_ "/>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b/>
      <sz val="18"/>
      <color theme="1"/>
      <name val="Calibri"/>
      <family val="2"/>
      <scheme val="minor"/>
    </font>
    <font>
      <i/>
      <sz val="10"/>
      <color theme="1"/>
      <name val="Calibri"/>
      <family val="2"/>
      <scheme val="minor"/>
    </font>
    <font>
      <sz val="8"/>
      <name val="Calibri"/>
      <family val="2"/>
      <scheme val="minor"/>
    </font>
    <font>
      <sz val="11"/>
      <color theme="1"/>
      <name val="Arial Narrow"/>
      <family val="2"/>
    </font>
    <font>
      <sz val="9"/>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0" fillId="0" borderId="0" xfId="0" applyAlignment="1">
      <alignment horizontal="left" vertical="top"/>
    </xf>
    <xf numFmtId="1" fontId="0" fillId="0" borderId="1" xfId="0" applyNumberFormat="1" applyBorder="1" applyAlignment="1">
      <alignment horizontal="center" vertical="top" wrapText="1"/>
    </xf>
    <xf numFmtId="44" fontId="2" fillId="0" borderId="5" xfId="1" applyFont="1" applyBorder="1" applyAlignment="1">
      <alignment vertical="center" wrapText="1"/>
    </xf>
    <xf numFmtId="44" fontId="2" fillId="0" borderId="1" xfId="1" applyFont="1" applyBorder="1" applyAlignment="1">
      <alignment horizontal="center" vertical="center" wrapText="1"/>
    </xf>
    <xf numFmtId="0" fontId="2" fillId="0" borderId="1" xfId="0" applyFont="1" applyBorder="1"/>
    <xf numFmtId="0" fontId="2" fillId="0" borderId="0" xfId="0" applyFont="1" applyAlignment="1">
      <alignment horizontal="center" vertical="top" wrapText="1"/>
    </xf>
    <xf numFmtId="165" fontId="2" fillId="0" borderId="0" xfId="0" applyNumberFormat="1" applyFont="1" applyAlignment="1">
      <alignment horizontal="right" vertical="top" wrapText="1"/>
    </xf>
    <xf numFmtId="165" fontId="3" fillId="0" borderId="0" xfId="0" applyNumberFormat="1" applyFont="1" applyAlignment="1">
      <alignment horizontal="right" vertical="top" wrapText="1"/>
    </xf>
    <xf numFmtId="165" fontId="2" fillId="0" borderId="20" xfId="0" applyNumberFormat="1" applyFont="1" applyBorder="1" applyAlignment="1">
      <alignment horizontal="right" vertical="top" wrapText="1"/>
    </xf>
    <xf numFmtId="0" fontId="0" fillId="0" borderId="6" xfId="0" applyBorder="1" applyAlignment="1">
      <alignment horizontal="center" vertical="center" wrapText="1"/>
    </xf>
    <xf numFmtId="0" fontId="0" fillId="0" borderId="6" xfId="0" applyBorder="1" applyAlignment="1">
      <alignment horizontal="center"/>
    </xf>
    <xf numFmtId="44" fontId="0" fillId="3" borderId="1" xfId="1" applyFont="1" applyFill="1" applyBorder="1" applyAlignment="1" applyProtection="1">
      <alignment vertical="center" wrapText="1"/>
    </xf>
    <xf numFmtId="8" fontId="0" fillId="4" borderId="1" xfId="0" applyNumberFormat="1" applyFill="1" applyBorder="1" applyAlignment="1">
      <alignment vertical="top" wrapText="1"/>
    </xf>
    <xf numFmtId="0" fontId="2" fillId="4" borderId="1" xfId="0" applyFont="1" applyFill="1" applyBorder="1" applyProtection="1">
      <protection locked="0"/>
    </xf>
    <xf numFmtId="0" fontId="2" fillId="2" borderId="19" xfId="0" applyFont="1" applyFill="1" applyBorder="1" applyAlignment="1">
      <alignment horizontal="center" vertical="center" wrapText="1"/>
    </xf>
    <xf numFmtId="0" fontId="0" fillId="4" borderId="3" xfId="0" applyFill="1" applyBorder="1" applyAlignment="1" applyProtection="1">
      <alignment horizontal="left" vertical="center" wrapText="1"/>
      <protection locked="0"/>
    </xf>
    <xf numFmtId="1" fontId="0" fillId="5" borderId="24" xfId="0" applyNumberFormat="1" applyFill="1" applyBorder="1" applyAlignment="1">
      <alignment horizontal="center" vertical="top" wrapText="1"/>
    </xf>
    <xf numFmtId="44" fontId="0" fillId="5" borderId="24" xfId="1" applyFont="1" applyFill="1" applyBorder="1" applyAlignment="1" applyProtection="1">
      <alignment vertical="center" wrapText="1"/>
    </xf>
    <xf numFmtId="0" fontId="0" fillId="3" borderId="1" xfId="0" applyFill="1" applyBorder="1" applyAlignment="1">
      <alignment horizontal="center" vertical="center" wrapText="1"/>
    </xf>
    <xf numFmtId="38" fontId="0" fillId="3" borderId="1" xfId="0" applyNumberFormat="1" applyFill="1" applyBorder="1" applyAlignment="1">
      <alignment horizontal="center" vertical="center" wrapText="1"/>
    </xf>
    <xf numFmtId="8" fontId="0" fillId="4" borderId="1" xfId="0" applyNumberFormat="1" applyFill="1" applyBorder="1" applyAlignment="1">
      <alignment horizontal="right" vertical="center" wrapText="1"/>
    </xf>
    <xf numFmtId="0" fontId="2" fillId="2" borderId="29" xfId="0" applyFont="1" applyFill="1" applyBorder="1" applyAlignment="1">
      <alignment horizontal="center" vertical="center" wrapText="1"/>
    </xf>
    <xf numFmtId="38" fontId="0" fillId="5" borderId="30" xfId="0" applyNumberFormat="1" applyFill="1" applyBorder="1" applyAlignment="1">
      <alignment horizontal="center" vertical="center" wrapText="1"/>
    </xf>
    <xf numFmtId="0" fontId="0" fillId="0" borderId="0" xfId="0" applyAlignment="1">
      <alignment wrapText="1"/>
    </xf>
    <xf numFmtId="44" fontId="0" fillId="5" borderId="31" xfId="1" applyFont="1" applyFill="1" applyBorder="1" applyAlignment="1" applyProtection="1">
      <alignment vertical="center" wrapText="1"/>
    </xf>
    <xf numFmtId="38" fontId="0" fillId="5" borderId="27" xfId="0" applyNumberFormat="1" applyFill="1" applyBorder="1" applyAlignment="1">
      <alignment vertical="center"/>
    </xf>
    <xf numFmtId="38" fontId="0" fillId="5" borderId="23" xfId="0" applyNumberFormat="1" applyFill="1" applyBorder="1" applyAlignment="1">
      <alignment vertical="center"/>
    </xf>
    <xf numFmtId="0" fontId="9" fillId="4" borderId="2" xfId="0" applyFont="1" applyFill="1" applyBorder="1" applyAlignment="1" applyProtection="1">
      <alignment horizontal="left" vertical="center" wrapText="1"/>
      <protection locked="0"/>
    </xf>
    <xf numFmtId="0" fontId="9" fillId="4" borderId="3" xfId="0" applyFont="1" applyFill="1" applyBorder="1" applyAlignment="1" applyProtection="1">
      <alignment horizontal="left" vertical="center" wrapText="1"/>
      <protection locked="0"/>
    </xf>
    <xf numFmtId="0" fontId="9" fillId="4" borderId="2" xfId="0" applyFont="1" applyFill="1" applyBorder="1" applyAlignment="1" applyProtection="1">
      <alignment horizontal="left" vertical="center"/>
      <protection locked="0"/>
    </xf>
    <xf numFmtId="38" fontId="0" fillId="0" borderId="0" xfId="0" applyNumberFormat="1" applyAlignment="1">
      <alignment horizontal="center" vertical="center" wrapText="1"/>
    </xf>
    <xf numFmtId="38" fontId="0" fillId="0" borderId="1" xfId="0" applyNumberFormat="1" applyBorder="1" applyAlignment="1">
      <alignment horizontal="center" vertical="center" wrapText="1"/>
    </xf>
    <xf numFmtId="0" fontId="9" fillId="4" borderId="2" xfId="0" applyFont="1" applyFill="1" applyBorder="1" applyAlignment="1" applyProtection="1">
      <alignment horizontal="left" vertical="center" wrapText="1"/>
      <protection locked="0"/>
    </xf>
    <xf numFmtId="0" fontId="9" fillId="4" borderId="3" xfId="0" applyFont="1" applyFill="1" applyBorder="1" applyAlignment="1" applyProtection="1">
      <alignment horizontal="left" vertical="center" wrapText="1"/>
      <protection locked="0"/>
    </xf>
    <xf numFmtId="0" fontId="10" fillId="5" borderId="25" xfId="0" applyFont="1" applyFill="1" applyBorder="1" applyAlignment="1" applyProtection="1">
      <alignment horizontal="left" vertical="center" wrapText="1"/>
      <protection locked="0"/>
    </xf>
    <xf numFmtId="0" fontId="10" fillId="5" borderId="26" xfId="0" applyFont="1" applyFill="1" applyBorder="1" applyAlignment="1" applyProtection="1">
      <alignment horizontal="left" vertical="center" wrapText="1"/>
      <protection locked="0"/>
    </xf>
    <xf numFmtId="38" fontId="0" fillId="5" borderId="25" xfId="0" applyNumberFormat="1" applyFill="1" applyBorder="1" applyAlignment="1">
      <alignment horizontal="center" vertical="center" wrapText="1"/>
    </xf>
    <xf numFmtId="0" fontId="0" fillId="0" borderId="28" xfId="0" applyBorder="1" applyAlignment="1">
      <alignment wrapText="1"/>
    </xf>
    <xf numFmtId="0" fontId="0" fillId="0" borderId="26" xfId="0" applyBorder="1" applyAlignment="1">
      <alignment wrapText="1"/>
    </xf>
    <xf numFmtId="0" fontId="2" fillId="5" borderId="22" xfId="0" applyFont="1" applyFill="1" applyBorder="1" applyAlignment="1">
      <alignment horizontal="left" vertical="center" wrapText="1"/>
    </xf>
    <xf numFmtId="0" fontId="2" fillId="5" borderId="27" xfId="0" applyFont="1" applyFill="1" applyBorder="1" applyAlignment="1">
      <alignment horizontal="left" vertical="center" wrapText="1"/>
    </xf>
    <xf numFmtId="0" fontId="2" fillId="5" borderId="32" xfId="0" applyFont="1" applyFill="1" applyBorder="1" applyAlignment="1">
      <alignment horizontal="left" vertical="center" wrapText="1"/>
    </xf>
    <xf numFmtId="0" fontId="2" fillId="5" borderId="20" xfId="0" applyFont="1" applyFill="1" applyBorder="1" applyAlignment="1">
      <alignment horizontal="left" vertical="center" wrapText="1"/>
    </xf>
    <xf numFmtId="0" fontId="2" fillId="5" borderId="33" xfId="0" applyFont="1" applyFill="1" applyBorder="1" applyAlignment="1">
      <alignment horizontal="left" vertical="center" wrapText="1"/>
    </xf>
    <xf numFmtId="0" fontId="5" fillId="5" borderId="25" xfId="0" applyFont="1" applyFill="1" applyBorder="1" applyAlignment="1" applyProtection="1">
      <alignment horizontal="left" vertical="center" wrapText="1"/>
      <protection locked="0"/>
    </xf>
    <xf numFmtId="0" fontId="5" fillId="5" borderId="26" xfId="0" applyFont="1" applyFill="1" applyBorder="1" applyAlignment="1" applyProtection="1">
      <alignment horizontal="left" vertical="center" wrapText="1"/>
      <protection locked="0"/>
    </xf>
    <xf numFmtId="0" fontId="0" fillId="0" borderId="7" xfId="0" applyBorder="1" applyAlignment="1">
      <alignment vertical="center" wrapText="1"/>
    </xf>
    <xf numFmtId="0" fontId="0" fillId="0" borderId="0" xfId="0" applyAlignment="1">
      <alignment vertical="center" wrapText="1"/>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38" fontId="0" fillId="5" borderId="22" xfId="0" applyNumberFormat="1" applyFill="1" applyBorder="1" applyAlignment="1">
      <alignment horizontal="center" vertical="center"/>
    </xf>
    <xf numFmtId="0" fontId="0" fillId="0" borderId="27" xfId="0" applyBorder="1" applyAlignment="1">
      <alignment horizontal="center"/>
    </xf>
    <xf numFmtId="0" fontId="0" fillId="0" borderId="23" xfId="0" applyBorder="1" applyAlignment="1">
      <alignment horizontal="center"/>
    </xf>
    <xf numFmtId="0" fontId="2" fillId="0" borderId="1" xfId="0" applyFont="1" applyBorder="1" applyAlignment="1">
      <alignment horizontal="right"/>
    </xf>
    <xf numFmtId="0" fontId="3" fillId="0" borderId="1" xfId="0" applyFont="1" applyBorder="1" applyAlignment="1">
      <alignment horizontal="right"/>
    </xf>
    <xf numFmtId="0" fontId="2" fillId="4" borderId="2" xfId="0" applyFont="1" applyFill="1" applyBorder="1" applyAlignment="1" applyProtection="1">
      <alignment horizontal="center"/>
      <protection locked="0"/>
    </xf>
    <xf numFmtId="0" fontId="2" fillId="4" borderId="4" xfId="0" applyFont="1" applyFill="1" applyBorder="1" applyAlignment="1" applyProtection="1">
      <alignment horizontal="center"/>
      <protection locked="0"/>
    </xf>
    <xf numFmtId="0" fontId="2" fillId="4" borderId="3" xfId="0" applyFont="1" applyFill="1" applyBorder="1" applyAlignment="1" applyProtection="1">
      <alignment horizontal="center"/>
      <protection locked="0"/>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0" fillId="0" borderId="1" xfId="0" applyBorder="1" applyAlignment="1">
      <alignment horizontal="right"/>
    </xf>
    <xf numFmtId="0" fontId="2" fillId="2" borderId="20" xfId="0" applyFont="1" applyFill="1" applyBorder="1" applyAlignment="1">
      <alignment horizontal="left"/>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4" borderId="2" xfId="0" applyFill="1" applyBorder="1" applyAlignment="1" applyProtection="1">
      <alignment horizontal="center"/>
      <protection locked="0"/>
    </xf>
    <xf numFmtId="0" fontId="0" fillId="4" borderId="4" xfId="0" applyFill="1" applyBorder="1" applyAlignment="1" applyProtection="1">
      <alignment horizontal="center"/>
      <protection locked="0"/>
    </xf>
    <xf numFmtId="0" fontId="0" fillId="4" borderId="21" xfId="0" applyFill="1" applyBorder="1" applyAlignment="1" applyProtection="1">
      <alignment horizontal="center"/>
      <protection locked="0"/>
    </xf>
    <xf numFmtId="0" fontId="2" fillId="0" borderId="0" xfId="0" applyFont="1" applyAlignment="1">
      <alignment horizontal="center" vertical="top" wrapText="1"/>
    </xf>
    <xf numFmtId="0" fontId="2" fillId="0" borderId="0" xfId="0" applyFont="1" applyAlignment="1">
      <alignment horizontal="right" vertical="top" wrapText="1"/>
    </xf>
    <xf numFmtId="0" fontId="2" fillId="0" borderId="0" xfId="0" applyFont="1" applyAlignment="1">
      <alignment horizontal="right"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0" xfId="0" applyAlignment="1">
      <alignment horizontal="center"/>
    </xf>
    <xf numFmtId="0" fontId="5" fillId="0" borderId="8" xfId="0" quotePrefix="1" applyFont="1" applyBorder="1" applyAlignment="1">
      <alignment horizontal="left" vertical="top" wrapText="1"/>
    </xf>
    <xf numFmtId="0" fontId="5" fillId="0" borderId="7" xfId="0" quotePrefix="1" applyFont="1" applyBorder="1" applyAlignment="1">
      <alignment horizontal="left" vertical="top" wrapText="1"/>
    </xf>
    <xf numFmtId="0" fontId="5" fillId="0" borderId="9" xfId="0" quotePrefix="1" applyFont="1" applyBorder="1" applyAlignment="1">
      <alignment horizontal="left" vertical="top" wrapText="1"/>
    </xf>
    <xf numFmtId="0" fontId="2" fillId="0" borderId="27" xfId="0" applyFont="1" applyBorder="1" applyAlignment="1">
      <alignment horizontal="left" vertical="center" wrapText="1"/>
    </xf>
    <xf numFmtId="0" fontId="2" fillId="0" borderId="23" xfId="0" applyFont="1" applyBorder="1" applyAlignment="1">
      <alignment horizontal="left" vertical="center" wrapText="1"/>
    </xf>
    <xf numFmtId="0" fontId="2" fillId="0" borderId="2" xfId="0" applyFont="1" applyBorder="1" applyAlignment="1">
      <alignment horizontal="right" vertical="center" wrapText="1"/>
    </xf>
    <xf numFmtId="0" fontId="2" fillId="0" borderId="4" xfId="0" applyFont="1" applyBorder="1" applyAlignment="1">
      <alignment horizontal="right" vertical="center" wrapText="1"/>
    </xf>
    <xf numFmtId="0" fontId="2" fillId="0" borderId="3" xfId="0" applyFont="1" applyBorder="1" applyAlignment="1">
      <alignment horizontal="right" vertical="center" wrapText="1"/>
    </xf>
    <xf numFmtId="164" fontId="2" fillId="0" borderId="2" xfId="2" applyNumberFormat="1" applyFont="1" applyBorder="1" applyAlignment="1">
      <alignment horizontal="right" vertical="center" wrapText="1"/>
    </xf>
    <xf numFmtId="164" fontId="2" fillId="0" borderId="3" xfId="2" applyNumberFormat="1" applyFont="1" applyBorder="1" applyAlignment="1">
      <alignment horizontal="right" vertical="center" wrapText="1"/>
    </xf>
    <xf numFmtId="0" fontId="2" fillId="0" borderId="7" xfId="0" applyFont="1" applyBorder="1" applyAlignment="1">
      <alignment horizontal="left" vertical="center" wrapText="1"/>
    </xf>
    <xf numFmtId="0" fontId="2" fillId="0" borderId="22" xfId="0" applyFont="1" applyBorder="1" applyAlignment="1">
      <alignment horizontal="right" vertical="center" wrapText="1"/>
    </xf>
    <xf numFmtId="0" fontId="2" fillId="0" borderId="27" xfId="0" applyFont="1" applyBorder="1" applyAlignment="1">
      <alignment horizontal="right" vertical="center" wrapText="1"/>
    </xf>
    <xf numFmtId="0" fontId="2" fillId="0" borderId="23" xfId="0" applyFont="1" applyBorder="1" applyAlignment="1">
      <alignment horizontal="right"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4" fillId="0" borderId="0" xfId="0" applyFont="1" applyFill="1" applyAlignment="1">
      <alignment horizontal="right" vertical="center" wrapText="1"/>
    </xf>
    <xf numFmtId="0" fontId="6" fillId="0" borderId="0" xfId="0" applyFont="1" applyFill="1" applyAlignment="1">
      <alignment horizontal="right" vertical="center" wrapText="1"/>
    </xf>
    <xf numFmtId="8" fontId="0" fillId="2" borderId="1" xfId="0" applyNumberFormat="1" applyFill="1" applyBorder="1" applyAlignment="1">
      <alignment vertical="top" wrapText="1"/>
    </xf>
  </cellXfs>
  <cellStyles count="3">
    <cellStyle name="Monétaire" xfId="1" builtinId="4"/>
    <cellStyle name="Normal" xfId="0" builtinId="0"/>
    <cellStyle name="Pourcentag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19049</xdr:colOff>
      <xdr:row>0</xdr:row>
      <xdr:rowOff>28575</xdr:rowOff>
    </xdr:from>
    <xdr:to>
      <xdr:col>1</xdr:col>
      <xdr:colOff>609599</xdr:colOff>
      <xdr:row>1</xdr:row>
      <xdr:rowOff>533400</xdr:rowOff>
    </xdr:to>
    <xdr:pic>
      <xdr:nvPicPr>
        <xdr:cNvPr id="3" name="image1.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tretch>
          <a:fillRect/>
        </a:stretch>
      </xdr:blipFill>
      <xdr:spPr>
        <a:xfrm>
          <a:off x="209549" y="28575"/>
          <a:ext cx="1152525" cy="7429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18"/>
  <sheetViews>
    <sheetView tabSelected="1" zoomScaleNormal="100" zoomScaleSheetLayoutView="70" workbookViewId="0">
      <selection activeCell="G86" sqref="G86"/>
    </sheetView>
  </sheetViews>
  <sheetFormatPr baseColWidth="10" defaultColWidth="11.42578125" defaultRowHeight="15" x14ac:dyDescent="0.25"/>
  <cols>
    <col min="1" max="1" width="8.42578125" customWidth="1"/>
    <col min="2" max="2" width="31.42578125" customWidth="1"/>
    <col min="3" max="3" width="15.7109375" customWidth="1"/>
    <col min="4" max="4" width="18.85546875" customWidth="1"/>
    <col min="5" max="5" width="15" customWidth="1"/>
    <col min="6" max="6" width="25.140625" customWidth="1"/>
    <col min="7" max="7" width="38" customWidth="1"/>
  </cols>
  <sheetData>
    <row r="1" spans="1:7" ht="18.75" customHeight="1" x14ac:dyDescent="0.25">
      <c r="A1" s="73"/>
      <c r="B1" s="73"/>
      <c r="C1" s="102" t="s">
        <v>92</v>
      </c>
      <c r="D1" s="102"/>
      <c r="E1" s="102"/>
      <c r="F1" s="102"/>
      <c r="G1" s="102"/>
    </row>
    <row r="2" spans="1:7" ht="50.25" customHeight="1" x14ac:dyDescent="0.25">
      <c r="A2" s="73"/>
      <c r="B2" s="73"/>
      <c r="C2" s="103" t="s">
        <v>93</v>
      </c>
      <c r="D2" s="103"/>
      <c r="E2" s="103"/>
      <c r="F2" s="103"/>
      <c r="G2" s="103"/>
    </row>
    <row r="3" spans="1:7" x14ac:dyDescent="0.25">
      <c r="A3" s="6"/>
      <c r="B3" s="74" t="s">
        <v>25</v>
      </c>
      <c r="C3" s="74"/>
      <c r="D3" s="74"/>
      <c r="E3" s="74"/>
      <c r="F3" s="74"/>
      <c r="G3" s="74"/>
    </row>
    <row r="4" spans="1:7" x14ac:dyDescent="0.25">
      <c r="A4" s="6"/>
      <c r="B4" s="75" t="s">
        <v>18</v>
      </c>
      <c r="C4" s="75"/>
      <c r="D4" s="75"/>
      <c r="E4" s="75"/>
      <c r="F4" s="75"/>
      <c r="G4" s="7">
        <f>+G101</f>
        <v>2895</v>
      </c>
    </row>
    <row r="5" spans="1:7" x14ac:dyDescent="0.25">
      <c r="A5" s="6"/>
      <c r="B5" s="75" t="s">
        <v>14</v>
      </c>
      <c r="C5" s="75"/>
      <c r="D5" s="75"/>
      <c r="E5" s="75"/>
      <c r="F5" s="75"/>
      <c r="G5" s="7">
        <f>+G102</f>
        <v>144.75</v>
      </c>
    </row>
    <row r="6" spans="1:7" x14ac:dyDescent="0.25">
      <c r="A6" s="6"/>
      <c r="B6" s="75" t="s">
        <v>15</v>
      </c>
      <c r="C6" s="75"/>
      <c r="D6" s="75"/>
      <c r="E6" s="75"/>
      <c r="F6" s="75"/>
      <c r="G6" s="9">
        <f>+G103</f>
        <v>288.77625</v>
      </c>
    </row>
    <row r="7" spans="1:7" ht="22.5" customHeight="1" x14ac:dyDescent="0.25">
      <c r="A7" s="6"/>
      <c r="B7" s="75" t="s">
        <v>40</v>
      </c>
      <c r="C7" s="75"/>
      <c r="D7" s="75"/>
      <c r="E7" s="75"/>
      <c r="F7" s="75"/>
      <c r="G7" s="8">
        <f>+G104</f>
        <v>3328.5262499999999</v>
      </c>
    </row>
    <row r="8" spans="1:7" ht="12" customHeight="1" x14ac:dyDescent="0.25">
      <c r="A8" s="81"/>
      <c r="B8" s="81"/>
      <c r="C8" s="81"/>
      <c r="D8" s="81"/>
      <c r="E8" s="81"/>
      <c r="F8" s="81"/>
      <c r="G8" s="81"/>
    </row>
    <row r="9" spans="1:7" ht="22.5" customHeight="1" x14ac:dyDescent="0.25">
      <c r="A9" s="96" t="s">
        <v>26</v>
      </c>
      <c r="B9" s="97"/>
      <c r="C9" s="97"/>
      <c r="D9" s="97"/>
      <c r="E9" s="97"/>
      <c r="F9" s="97"/>
      <c r="G9" s="98"/>
    </row>
    <row r="10" spans="1:7" ht="270.60000000000002" customHeight="1" thickBot="1" x14ac:dyDescent="0.3">
      <c r="A10" s="82" t="s">
        <v>41</v>
      </c>
      <c r="B10" s="83"/>
      <c r="C10" s="83"/>
      <c r="D10" s="83"/>
      <c r="E10" s="83"/>
      <c r="F10" s="83"/>
      <c r="G10" s="84"/>
    </row>
    <row r="11" spans="1:7" s="1" customFormat="1" ht="35.1" customHeight="1" thickBot="1" x14ac:dyDescent="0.3">
      <c r="A11" s="76" t="s">
        <v>19</v>
      </c>
      <c r="B11" s="77"/>
      <c r="C11" s="78"/>
      <c r="D11" s="22" t="s">
        <v>36</v>
      </c>
      <c r="E11" s="22" t="s">
        <v>24</v>
      </c>
      <c r="F11" s="22" t="s">
        <v>20</v>
      </c>
      <c r="G11" s="15" t="s">
        <v>37</v>
      </c>
    </row>
    <row r="12" spans="1:7" ht="15.75" thickBot="1" x14ac:dyDescent="0.3">
      <c r="A12" s="10" t="s">
        <v>21</v>
      </c>
      <c r="B12" s="79" t="s">
        <v>0</v>
      </c>
      <c r="C12" s="80"/>
      <c r="D12" s="11" t="s">
        <v>36</v>
      </c>
      <c r="E12" s="11" t="s">
        <v>24</v>
      </c>
      <c r="F12" s="11" t="s">
        <v>38</v>
      </c>
      <c r="G12" s="10" t="s">
        <v>39</v>
      </c>
    </row>
    <row r="13" spans="1:7" ht="15" customHeight="1" x14ac:dyDescent="0.25">
      <c r="A13" s="99" t="s">
        <v>29</v>
      </c>
      <c r="B13" s="100"/>
      <c r="C13" s="101"/>
      <c r="D13" s="51"/>
      <c r="E13" s="52"/>
      <c r="F13" s="52"/>
      <c r="G13" s="53"/>
    </row>
    <row r="14" spans="1:7" ht="19.5" customHeight="1" x14ac:dyDescent="0.25">
      <c r="A14" s="2" t="s">
        <v>44</v>
      </c>
      <c r="B14" s="33" t="s">
        <v>140</v>
      </c>
      <c r="C14" s="34"/>
      <c r="D14" s="20">
        <v>1</v>
      </c>
      <c r="E14" s="19" t="s">
        <v>43</v>
      </c>
      <c r="F14" s="13"/>
      <c r="G14" s="12">
        <f>F14*D14</f>
        <v>0</v>
      </c>
    </row>
    <row r="15" spans="1:7" ht="19.5" customHeight="1" x14ac:dyDescent="0.25">
      <c r="A15" s="2" t="s">
        <v>45</v>
      </c>
      <c r="B15" s="33" t="s">
        <v>146</v>
      </c>
      <c r="C15" s="34"/>
      <c r="D15" s="20">
        <v>1</v>
      </c>
      <c r="E15" s="19" t="s">
        <v>43</v>
      </c>
      <c r="F15" s="13"/>
      <c r="G15" s="12">
        <f>D15*F15</f>
        <v>0</v>
      </c>
    </row>
    <row r="16" spans="1:7" ht="19.5" customHeight="1" x14ac:dyDescent="0.25">
      <c r="A16" s="2" t="s">
        <v>46</v>
      </c>
      <c r="B16" s="33" t="s">
        <v>147</v>
      </c>
      <c r="C16" s="34"/>
      <c r="D16" s="20">
        <v>1</v>
      </c>
      <c r="E16" s="19" t="s">
        <v>43</v>
      </c>
      <c r="F16" s="13"/>
      <c r="G16" s="12">
        <f>D16*F16</f>
        <v>0</v>
      </c>
    </row>
    <row r="17" spans="1:7" ht="19.5" customHeight="1" x14ac:dyDescent="0.25">
      <c r="A17" s="2" t="s">
        <v>145</v>
      </c>
      <c r="B17" s="33" t="s">
        <v>141</v>
      </c>
      <c r="C17" s="34"/>
      <c r="D17" s="20">
        <v>1</v>
      </c>
      <c r="E17" s="19" t="s">
        <v>43</v>
      </c>
      <c r="F17" s="13"/>
      <c r="G17" s="12">
        <f>D17*F17</f>
        <v>0</v>
      </c>
    </row>
    <row r="18" spans="1:7" ht="20.45" customHeight="1" thickBot="1" x14ac:dyDescent="0.3">
      <c r="A18" s="17"/>
      <c r="B18" s="49" t="s">
        <v>27</v>
      </c>
      <c r="C18" s="50"/>
      <c r="D18" s="37"/>
      <c r="E18" s="38"/>
      <c r="F18" s="39"/>
      <c r="G18" s="18">
        <f>SUM(G14:G17)</f>
        <v>0</v>
      </c>
    </row>
    <row r="19" spans="1:7" ht="20.45" customHeight="1" thickBot="1" x14ac:dyDescent="0.3">
      <c r="A19" s="40" t="s">
        <v>28</v>
      </c>
      <c r="B19" s="85"/>
      <c r="C19" s="86"/>
      <c r="D19" s="23"/>
      <c r="E19" s="24"/>
      <c r="F19" s="24"/>
      <c r="G19" s="25"/>
    </row>
    <row r="20" spans="1:7" ht="17.100000000000001" customHeight="1" x14ac:dyDescent="0.25">
      <c r="A20" s="40" t="s">
        <v>94</v>
      </c>
      <c r="B20" s="85"/>
      <c r="C20" s="86"/>
      <c r="D20" s="51"/>
      <c r="E20" s="52"/>
      <c r="F20" s="52"/>
      <c r="G20" s="53"/>
    </row>
    <row r="21" spans="1:7" ht="19.5" customHeight="1" x14ac:dyDescent="0.25">
      <c r="A21" s="2" t="s">
        <v>47</v>
      </c>
      <c r="B21" s="33" t="s">
        <v>95</v>
      </c>
      <c r="C21" s="34"/>
      <c r="D21" s="20">
        <v>1</v>
      </c>
      <c r="E21" s="19" t="s">
        <v>43</v>
      </c>
      <c r="F21" s="13"/>
      <c r="G21" s="12">
        <f>F21*D21</f>
        <v>0</v>
      </c>
    </row>
    <row r="22" spans="1:7" ht="19.5" customHeight="1" x14ac:dyDescent="0.25">
      <c r="A22" s="2" t="s">
        <v>48</v>
      </c>
      <c r="B22" s="33" t="s">
        <v>96</v>
      </c>
      <c r="C22" s="34"/>
      <c r="D22" s="20">
        <v>1</v>
      </c>
      <c r="E22" s="19" t="s">
        <v>43</v>
      </c>
      <c r="F22" s="13"/>
      <c r="G22" s="12">
        <f>D22*F22</f>
        <v>0</v>
      </c>
    </row>
    <row r="23" spans="1:7" ht="19.5" customHeight="1" x14ac:dyDescent="0.25">
      <c r="A23" s="2" t="s">
        <v>49</v>
      </c>
      <c r="B23" s="33" t="s">
        <v>97</v>
      </c>
      <c r="C23" s="34"/>
      <c r="D23" s="20">
        <v>1</v>
      </c>
      <c r="E23" s="19" t="s">
        <v>43</v>
      </c>
      <c r="F23" s="13"/>
      <c r="G23" s="12">
        <f>D23*F23</f>
        <v>0</v>
      </c>
    </row>
    <row r="24" spans="1:7" ht="33" customHeight="1" x14ac:dyDescent="0.25">
      <c r="A24" s="2" t="s">
        <v>50</v>
      </c>
      <c r="B24" s="33" t="s">
        <v>98</v>
      </c>
      <c r="C24" s="34"/>
      <c r="D24" s="20">
        <v>1</v>
      </c>
      <c r="E24" s="19" t="s">
        <v>43</v>
      </c>
      <c r="F24" s="13"/>
      <c r="G24" s="12">
        <f>D24*F24</f>
        <v>0</v>
      </c>
    </row>
    <row r="25" spans="1:7" ht="20.25" customHeight="1" thickBot="1" x14ac:dyDescent="0.3">
      <c r="A25" s="17"/>
      <c r="B25" s="45" t="s">
        <v>142</v>
      </c>
      <c r="C25" s="46"/>
      <c r="D25" s="37"/>
      <c r="E25" s="38"/>
      <c r="F25" s="39"/>
      <c r="G25" s="18">
        <f>SUM(G21:G24)</f>
        <v>0</v>
      </c>
    </row>
    <row r="26" spans="1:7" ht="16.5" customHeight="1" x14ac:dyDescent="0.25">
      <c r="A26" s="40" t="s">
        <v>148</v>
      </c>
      <c r="B26" s="41"/>
      <c r="C26" s="41"/>
      <c r="D26" s="41"/>
      <c r="E26" s="26"/>
      <c r="F26" s="26"/>
      <c r="G26" s="27"/>
    </row>
    <row r="27" spans="1:7" ht="19.5" customHeight="1" x14ac:dyDescent="0.25">
      <c r="A27" s="2" t="s">
        <v>51</v>
      </c>
      <c r="B27" s="33" t="s">
        <v>95</v>
      </c>
      <c r="C27" s="34"/>
      <c r="D27" s="20">
        <v>1</v>
      </c>
      <c r="E27" s="19" t="s">
        <v>43</v>
      </c>
      <c r="F27" s="13"/>
      <c r="G27" s="12">
        <f>F27*D27</f>
        <v>0</v>
      </c>
    </row>
    <row r="28" spans="1:7" ht="19.5" customHeight="1" x14ac:dyDescent="0.25">
      <c r="A28" s="2" t="s">
        <v>52</v>
      </c>
      <c r="B28" s="33" t="s">
        <v>97</v>
      </c>
      <c r="C28" s="34"/>
      <c r="D28" s="20">
        <v>1</v>
      </c>
      <c r="E28" s="19" t="s">
        <v>43</v>
      </c>
      <c r="F28" s="13"/>
      <c r="G28" s="12">
        <f t="shared" ref="G28:G38" si="0">D28*F28</f>
        <v>0</v>
      </c>
    </row>
    <row r="29" spans="1:7" ht="19.5" customHeight="1" x14ac:dyDescent="0.25">
      <c r="A29" s="2" t="s">
        <v>53</v>
      </c>
      <c r="B29" s="33" t="s">
        <v>99</v>
      </c>
      <c r="C29" s="34"/>
      <c r="D29" s="20">
        <v>1</v>
      </c>
      <c r="E29" s="19" t="s">
        <v>43</v>
      </c>
      <c r="F29" s="13"/>
      <c r="G29" s="12">
        <f t="shared" si="0"/>
        <v>0</v>
      </c>
    </row>
    <row r="30" spans="1:7" ht="19.5" customHeight="1" x14ac:dyDescent="0.25">
      <c r="A30" s="2" t="s">
        <v>54</v>
      </c>
      <c r="B30" s="33" t="s">
        <v>100</v>
      </c>
      <c r="C30" s="34"/>
      <c r="D30" s="20">
        <v>1</v>
      </c>
      <c r="E30" s="19" t="s">
        <v>43</v>
      </c>
      <c r="F30" s="13"/>
      <c r="G30" s="12">
        <f t="shared" si="0"/>
        <v>0</v>
      </c>
    </row>
    <row r="31" spans="1:7" ht="19.5" customHeight="1" x14ac:dyDescent="0.25">
      <c r="A31" s="2" t="s">
        <v>55</v>
      </c>
      <c r="B31" s="33" t="s">
        <v>101</v>
      </c>
      <c r="C31" s="34"/>
      <c r="D31" s="20">
        <v>1</v>
      </c>
      <c r="E31" s="19" t="s">
        <v>43</v>
      </c>
      <c r="F31" s="13"/>
      <c r="G31" s="12">
        <f t="shared" si="0"/>
        <v>0</v>
      </c>
    </row>
    <row r="32" spans="1:7" ht="19.5" customHeight="1" x14ac:dyDescent="0.25">
      <c r="A32" s="2" t="s">
        <v>56</v>
      </c>
      <c r="B32" s="33" t="s">
        <v>102</v>
      </c>
      <c r="C32" s="34"/>
      <c r="D32" s="31">
        <v>1</v>
      </c>
      <c r="E32" s="19" t="s">
        <v>43</v>
      </c>
      <c r="F32" s="13"/>
      <c r="G32" s="12">
        <f t="shared" si="0"/>
        <v>0</v>
      </c>
    </row>
    <row r="33" spans="1:7" ht="19.5" customHeight="1" x14ac:dyDescent="0.25">
      <c r="A33" s="2" t="s">
        <v>57</v>
      </c>
      <c r="B33" s="33" t="s">
        <v>103</v>
      </c>
      <c r="C33" s="34"/>
      <c r="D33" s="32">
        <v>1</v>
      </c>
      <c r="E33" s="19" t="s">
        <v>43</v>
      </c>
      <c r="F33" s="13"/>
      <c r="G33" s="12">
        <f t="shared" si="0"/>
        <v>0</v>
      </c>
    </row>
    <row r="34" spans="1:7" ht="19.5" customHeight="1" x14ac:dyDescent="0.25">
      <c r="A34" s="2" t="s">
        <v>58</v>
      </c>
      <c r="B34" s="33" t="s">
        <v>104</v>
      </c>
      <c r="C34" s="34"/>
      <c r="D34" s="31">
        <v>1</v>
      </c>
      <c r="E34" s="19" t="s">
        <v>43</v>
      </c>
      <c r="F34" s="13"/>
      <c r="G34" s="12">
        <f t="shared" si="0"/>
        <v>0</v>
      </c>
    </row>
    <row r="35" spans="1:7" ht="19.5" customHeight="1" x14ac:dyDescent="0.25">
      <c r="A35" s="2" t="s">
        <v>59</v>
      </c>
      <c r="B35" s="33" t="s">
        <v>105</v>
      </c>
      <c r="C35" s="34"/>
      <c r="D35" s="20">
        <v>1</v>
      </c>
      <c r="E35" s="19" t="s">
        <v>43</v>
      </c>
      <c r="F35" s="13"/>
      <c r="G35" s="12">
        <f t="shared" si="0"/>
        <v>0</v>
      </c>
    </row>
    <row r="36" spans="1:7" ht="19.5" customHeight="1" x14ac:dyDescent="0.25">
      <c r="A36" s="2" t="s">
        <v>60</v>
      </c>
      <c r="B36" s="33" t="s">
        <v>106</v>
      </c>
      <c r="C36" s="34"/>
      <c r="D36" s="20">
        <v>1</v>
      </c>
      <c r="E36" s="19" t="s">
        <v>43</v>
      </c>
      <c r="F36" s="13"/>
      <c r="G36" s="12">
        <f t="shared" si="0"/>
        <v>0</v>
      </c>
    </row>
    <row r="37" spans="1:7" ht="19.5" customHeight="1" x14ac:dyDescent="0.25">
      <c r="A37" s="2" t="s">
        <v>61</v>
      </c>
      <c r="B37" s="33" t="s">
        <v>107</v>
      </c>
      <c r="C37" s="34"/>
      <c r="D37" s="20">
        <v>1</v>
      </c>
      <c r="E37" s="19" t="s">
        <v>43</v>
      </c>
      <c r="F37" s="13"/>
      <c r="G37" s="12">
        <f t="shared" si="0"/>
        <v>0</v>
      </c>
    </row>
    <row r="38" spans="1:7" ht="19.5" customHeight="1" x14ac:dyDescent="0.25">
      <c r="A38" s="2" t="s">
        <v>62</v>
      </c>
      <c r="B38" s="33" t="s">
        <v>108</v>
      </c>
      <c r="C38" s="34"/>
      <c r="D38" s="20">
        <v>1</v>
      </c>
      <c r="E38" s="19" t="s">
        <v>43</v>
      </c>
      <c r="F38" s="13"/>
      <c r="G38" s="12">
        <f t="shared" si="0"/>
        <v>0</v>
      </c>
    </row>
    <row r="39" spans="1:7" ht="20.45" customHeight="1" thickBot="1" x14ac:dyDescent="0.3">
      <c r="A39" s="17"/>
      <c r="B39" s="35" t="s">
        <v>149</v>
      </c>
      <c r="C39" s="36"/>
      <c r="D39" s="37"/>
      <c r="E39" s="38"/>
      <c r="F39" s="39"/>
      <c r="G39" s="18">
        <f>SUM(G27:G38)</f>
        <v>0</v>
      </c>
    </row>
    <row r="40" spans="1:7" ht="16.5" customHeight="1" x14ac:dyDescent="0.25">
      <c r="A40" s="40" t="s">
        <v>150</v>
      </c>
      <c r="B40" s="41"/>
      <c r="C40" s="41"/>
      <c r="D40" s="41"/>
      <c r="E40" s="26"/>
      <c r="F40" s="26"/>
      <c r="G40" s="27"/>
    </row>
    <row r="41" spans="1:7" ht="19.5" customHeight="1" x14ac:dyDescent="0.25">
      <c r="A41" s="2" t="s">
        <v>63</v>
      </c>
      <c r="B41" s="33" t="s">
        <v>95</v>
      </c>
      <c r="C41" s="34"/>
      <c r="D41" s="20">
        <v>1</v>
      </c>
      <c r="E41" s="19" t="s">
        <v>43</v>
      </c>
      <c r="F41" s="13"/>
      <c r="G41" s="12">
        <f>F41*D41</f>
        <v>0</v>
      </c>
    </row>
    <row r="42" spans="1:7" ht="19.5" customHeight="1" x14ac:dyDescent="0.25">
      <c r="A42" s="2" t="s">
        <v>64</v>
      </c>
      <c r="B42" s="33" t="s">
        <v>97</v>
      </c>
      <c r="C42" s="34"/>
      <c r="D42" s="20">
        <v>1</v>
      </c>
      <c r="E42" s="19" t="s">
        <v>43</v>
      </c>
      <c r="F42" s="13"/>
      <c r="G42" s="12">
        <f t="shared" ref="G42:G49" si="1">D42*F42</f>
        <v>0</v>
      </c>
    </row>
    <row r="43" spans="1:7" ht="19.5" customHeight="1" x14ac:dyDescent="0.25">
      <c r="A43" s="2" t="s">
        <v>65</v>
      </c>
      <c r="B43" s="33" t="s">
        <v>99</v>
      </c>
      <c r="C43" s="34"/>
      <c r="D43" s="20">
        <v>1</v>
      </c>
      <c r="E43" s="19" t="s">
        <v>43</v>
      </c>
      <c r="F43" s="13"/>
      <c r="G43" s="12">
        <f t="shared" si="1"/>
        <v>0</v>
      </c>
    </row>
    <row r="44" spans="1:7" ht="19.5" customHeight="1" x14ac:dyDescent="0.25">
      <c r="A44" s="2" t="s">
        <v>66</v>
      </c>
      <c r="B44" s="33" t="s">
        <v>100</v>
      </c>
      <c r="C44" s="34"/>
      <c r="D44" s="20">
        <v>1</v>
      </c>
      <c r="E44" s="19" t="s">
        <v>43</v>
      </c>
      <c r="F44" s="13"/>
      <c r="G44" s="12">
        <f t="shared" si="1"/>
        <v>0</v>
      </c>
    </row>
    <row r="45" spans="1:7" ht="19.5" customHeight="1" x14ac:dyDescent="0.25">
      <c r="A45" s="2" t="s">
        <v>67</v>
      </c>
      <c r="B45" s="33" t="s">
        <v>101</v>
      </c>
      <c r="C45" s="34"/>
      <c r="D45" s="20">
        <v>1</v>
      </c>
      <c r="E45" s="19" t="s">
        <v>43</v>
      </c>
      <c r="F45" s="13"/>
      <c r="G45" s="12">
        <f t="shared" si="1"/>
        <v>0</v>
      </c>
    </row>
    <row r="46" spans="1:7" ht="19.5" customHeight="1" x14ac:dyDescent="0.25">
      <c r="A46" s="2" t="s">
        <v>68</v>
      </c>
      <c r="B46" s="33" t="s">
        <v>102</v>
      </c>
      <c r="C46" s="34"/>
      <c r="D46" s="31">
        <v>1</v>
      </c>
      <c r="E46" s="19" t="s">
        <v>43</v>
      </c>
      <c r="F46" s="13"/>
      <c r="G46" s="12">
        <f t="shared" si="1"/>
        <v>0</v>
      </c>
    </row>
    <row r="47" spans="1:7" ht="19.5" customHeight="1" x14ac:dyDescent="0.25">
      <c r="A47" s="2" t="s">
        <v>69</v>
      </c>
      <c r="B47" s="33" t="s">
        <v>103</v>
      </c>
      <c r="C47" s="34"/>
      <c r="D47" s="32">
        <v>1</v>
      </c>
      <c r="E47" s="19" t="s">
        <v>43</v>
      </c>
      <c r="F47" s="13"/>
      <c r="G47" s="12">
        <f t="shared" ref="G47" si="2">D47*F47</f>
        <v>0</v>
      </c>
    </row>
    <row r="48" spans="1:7" ht="19.5" customHeight="1" x14ac:dyDescent="0.25">
      <c r="A48" s="2" t="s">
        <v>70</v>
      </c>
      <c r="B48" s="33" t="s">
        <v>104</v>
      </c>
      <c r="C48" s="34"/>
      <c r="D48" s="31">
        <v>1</v>
      </c>
      <c r="E48" s="19" t="s">
        <v>43</v>
      </c>
      <c r="F48" s="13"/>
      <c r="G48" s="12">
        <f t="shared" si="1"/>
        <v>0</v>
      </c>
    </row>
    <row r="49" spans="1:7" ht="19.5" customHeight="1" x14ac:dyDescent="0.25">
      <c r="A49" s="2" t="s">
        <v>71</v>
      </c>
      <c r="B49" s="33" t="s">
        <v>105</v>
      </c>
      <c r="C49" s="34"/>
      <c r="D49" s="20">
        <v>1</v>
      </c>
      <c r="E49" s="19" t="s">
        <v>43</v>
      </c>
      <c r="F49" s="13"/>
      <c r="G49" s="12">
        <f t="shared" si="1"/>
        <v>0</v>
      </c>
    </row>
    <row r="50" spans="1:7" ht="19.5" customHeight="1" x14ac:dyDescent="0.25">
      <c r="A50" s="2" t="s">
        <v>72</v>
      </c>
      <c r="B50" s="33" t="s">
        <v>106</v>
      </c>
      <c r="C50" s="34"/>
      <c r="D50" s="20">
        <v>1</v>
      </c>
      <c r="E50" s="19" t="s">
        <v>43</v>
      </c>
      <c r="F50" s="13"/>
      <c r="G50" s="12">
        <f t="shared" ref="G50:G66" si="3">D50*F50</f>
        <v>0</v>
      </c>
    </row>
    <row r="51" spans="1:7" ht="19.5" customHeight="1" x14ac:dyDescent="0.25">
      <c r="A51" s="2" t="s">
        <v>110</v>
      </c>
      <c r="B51" s="33" t="s">
        <v>107</v>
      </c>
      <c r="C51" s="34"/>
      <c r="D51" s="20">
        <v>1</v>
      </c>
      <c r="E51" s="19" t="s">
        <v>43</v>
      </c>
      <c r="F51" s="13"/>
      <c r="G51" s="12">
        <f t="shared" si="3"/>
        <v>0</v>
      </c>
    </row>
    <row r="52" spans="1:7" ht="19.5" customHeight="1" x14ac:dyDescent="0.25">
      <c r="A52" s="2" t="s">
        <v>111</v>
      </c>
      <c r="B52" s="33" t="s">
        <v>108</v>
      </c>
      <c r="C52" s="34"/>
      <c r="D52" s="20">
        <v>1</v>
      </c>
      <c r="E52" s="19" t="s">
        <v>43</v>
      </c>
      <c r="F52" s="13"/>
      <c r="G52" s="12">
        <f t="shared" si="3"/>
        <v>0</v>
      </c>
    </row>
    <row r="53" spans="1:7" ht="20.45" customHeight="1" thickBot="1" x14ac:dyDescent="0.3">
      <c r="A53" s="17"/>
      <c r="B53" s="35" t="s">
        <v>151</v>
      </c>
      <c r="C53" s="36"/>
      <c r="D53" s="37"/>
      <c r="E53" s="38"/>
      <c r="F53" s="39"/>
      <c r="G53" s="18">
        <f>SUM(G41:G52)</f>
        <v>0</v>
      </c>
    </row>
    <row r="54" spans="1:7" ht="20.45" customHeight="1" x14ac:dyDescent="0.25">
      <c r="A54" s="42" t="s">
        <v>109</v>
      </c>
      <c r="B54" s="43"/>
      <c r="C54" s="43"/>
      <c r="D54" s="43"/>
      <c r="E54" s="43"/>
      <c r="F54" s="43"/>
      <c r="G54" s="44"/>
    </row>
    <row r="55" spans="1:7" ht="19.5" customHeight="1" x14ac:dyDescent="0.25">
      <c r="A55" s="2" t="s">
        <v>112</v>
      </c>
      <c r="B55" s="33" t="s">
        <v>95</v>
      </c>
      <c r="C55" s="34"/>
      <c r="D55" s="20">
        <v>1</v>
      </c>
      <c r="E55" s="19" t="s">
        <v>43</v>
      </c>
      <c r="F55" s="13"/>
      <c r="G55" s="12">
        <f>F55*D55</f>
        <v>0</v>
      </c>
    </row>
    <row r="56" spans="1:7" ht="19.5" customHeight="1" x14ac:dyDescent="0.25">
      <c r="A56" s="2" t="s">
        <v>115</v>
      </c>
      <c r="B56" s="33" t="s">
        <v>97</v>
      </c>
      <c r="C56" s="34"/>
      <c r="D56" s="20">
        <v>1</v>
      </c>
      <c r="E56" s="19" t="s">
        <v>43</v>
      </c>
      <c r="F56" s="13"/>
      <c r="G56" s="12">
        <f t="shared" si="3"/>
        <v>0</v>
      </c>
    </row>
    <row r="57" spans="1:7" ht="19.5" customHeight="1" x14ac:dyDescent="0.25">
      <c r="A57" s="2" t="s">
        <v>116</v>
      </c>
      <c r="B57" s="33" t="s">
        <v>99</v>
      </c>
      <c r="C57" s="34"/>
      <c r="D57" s="20">
        <v>1</v>
      </c>
      <c r="E57" s="19" t="s">
        <v>43</v>
      </c>
      <c r="F57" s="13"/>
      <c r="G57" s="12">
        <f t="shared" si="3"/>
        <v>0</v>
      </c>
    </row>
    <row r="58" spans="1:7" ht="19.5" customHeight="1" x14ac:dyDescent="0.25">
      <c r="A58" s="2" t="s">
        <v>153</v>
      </c>
      <c r="B58" s="33" t="s">
        <v>100</v>
      </c>
      <c r="C58" s="34"/>
      <c r="D58" s="20">
        <v>1</v>
      </c>
      <c r="E58" s="19" t="s">
        <v>43</v>
      </c>
      <c r="F58" s="13"/>
      <c r="G58" s="12">
        <f t="shared" si="3"/>
        <v>0</v>
      </c>
    </row>
    <row r="59" spans="1:7" ht="19.5" customHeight="1" x14ac:dyDescent="0.25">
      <c r="A59" s="2" t="s">
        <v>154</v>
      </c>
      <c r="B59" s="33" t="s">
        <v>101</v>
      </c>
      <c r="C59" s="34"/>
      <c r="D59" s="20">
        <v>1</v>
      </c>
      <c r="E59" s="19" t="s">
        <v>43</v>
      </c>
      <c r="F59" s="13"/>
      <c r="G59" s="12">
        <f t="shared" ref="G59" si="4">D59*F59</f>
        <v>0</v>
      </c>
    </row>
    <row r="60" spans="1:7" ht="19.5" customHeight="1" x14ac:dyDescent="0.25">
      <c r="A60" s="2" t="s">
        <v>155</v>
      </c>
      <c r="B60" s="33" t="s">
        <v>103</v>
      </c>
      <c r="C60" s="34"/>
      <c r="D60" s="20">
        <v>1</v>
      </c>
      <c r="E60" s="19" t="s">
        <v>43</v>
      </c>
      <c r="F60" s="13"/>
      <c r="G60" s="12">
        <f t="shared" si="3"/>
        <v>0</v>
      </c>
    </row>
    <row r="61" spans="1:7" ht="19.5" customHeight="1" x14ac:dyDescent="0.25">
      <c r="A61" s="2" t="s">
        <v>156</v>
      </c>
      <c r="B61" s="33" t="s">
        <v>104</v>
      </c>
      <c r="C61" s="34"/>
      <c r="D61" s="20">
        <v>1</v>
      </c>
      <c r="E61" s="19" t="s">
        <v>43</v>
      </c>
      <c r="F61" s="13"/>
      <c r="G61" s="12">
        <f t="shared" si="3"/>
        <v>0</v>
      </c>
    </row>
    <row r="62" spans="1:7" ht="19.5" customHeight="1" x14ac:dyDescent="0.25">
      <c r="A62" s="2" t="s">
        <v>157</v>
      </c>
      <c r="B62" s="33" t="s">
        <v>102</v>
      </c>
      <c r="C62" s="34"/>
      <c r="D62" s="20">
        <v>1</v>
      </c>
      <c r="E62" s="19" t="s">
        <v>43</v>
      </c>
      <c r="F62" s="13"/>
      <c r="G62" s="12">
        <f t="shared" si="3"/>
        <v>0</v>
      </c>
    </row>
    <row r="63" spans="1:7" ht="19.5" customHeight="1" x14ac:dyDescent="0.25">
      <c r="A63" s="2" t="s">
        <v>158</v>
      </c>
      <c r="B63" s="33" t="s">
        <v>105</v>
      </c>
      <c r="C63" s="34"/>
      <c r="D63" s="20">
        <v>1</v>
      </c>
      <c r="E63" s="19" t="s">
        <v>43</v>
      </c>
      <c r="F63" s="13"/>
      <c r="G63" s="12">
        <f t="shared" si="3"/>
        <v>0</v>
      </c>
    </row>
    <row r="64" spans="1:7" ht="19.5" customHeight="1" x14ac:dyDescent="0.25">
      <c r="A64" s="2" t="s">
        <v>159</v>
      </c>
      <c r="B64" s="33" t="s">
        <v>106</v>
      </c>
      <c r="C64" s="34"/>
      <c r="D64" s="20">
        <v>1</v>
      </c>
      <c r="E64" s="19" t="s">
        <v>43</v>
      </c>
      <c r="F64" s="13"/>
      <c r="G64" s="12">
        <f t="shared" si="3"/>
        <v>0</v>
      </c>
    </row>
    <row r="65" spans="1:7" ht="19.5" customHeight="1" x14ac:dyDescent="0.25">
      <c r="A65" s="2" t="s">
        <v>160</v>
      </c>
      <c r="B65" s="33" t="s">
        <v>107</v>
      </c>
      <c r="C65" s="34"/>
      <c r="D65" s="20">
        <v>1</v>
      </c>
      <c r="E65" s="19" t="s">
        <v>43</v>
      </c>
      <c r="F65" s="13"/>
      <c r="G65" s="12">
        <f t="shared" si="3"/>
        <v>0</v>
      </c>
    </row>
    <row r="66" spans="1:7" ht="19.5" customHeight="1" x14ac:dyDescent="0.25">
      <c r="A66" s="2" t="s">
        <v>161</v>
      </c>
      <c r="B66" s="28" t="s">
        <v>108</v>
      </c>
      <c r="C66" s="29"/>
      <c r="D66" s="20">
        <v>1</v>
      </c>
      <c r="E66" s="19" t="s">
        <v>43</v>
      </c>
      <c r="F66" s="13"/>
      <c r="G66" s="12">
        <f t="shared" si="3"/>
        <v>0</v>
      </c>
    </row>
    <row r="67" spans="1:7" ht="20.25" customHeight="1" thickBot="1" x14ac:dyDescent="0.3">
      <c r="A67" s="17"/>
      <c r="B67" s="45" t="s">
        <v>143</v>
      </c>
      <c r="C67" s="46"/>
      <c r="D67" s="37"/>
      <c r="E67" s="38"/>
      <c r="F67" s="39"/>
      <c r="G67" s="18">
        <f>SUM(G55:G66)</f>
        <v>0</v>
      </c>
    </row>
    <row r="68" spans="1:7" ht="20.25" customHeight="1" x14ac:dyDescent="0.25">
      <c r="A68" s="40" t="s">
        <v>152</v>
      </c>
      <c r="B68" s="41"/>
      <c r="C68" s="41"/>
      <c r="D68" s="41"/>
      <c r="E68" s="26"/>
      <c r="F68" s="26"/>
      <c r="G68" s="27"/>
    </row>
    <row r="69" spans="1:7" ht="19.5" customHeight="1" x14ac:dyDescent="0.25">
      <c r="A69" s="2" t="s">
        <v>162</v>
      </c>
      <c r="B69" s="33" t="s">
        <v>114</v>
      </c>
      <c r="C69" s="34"/>
      <c r="D69" s="20">
        <v>1</v>
      </c>
      <c r="E69" s="19" t="s">
        <v>43</v>
      </c>
      <c r="F69" s="13"/>
      <c r="G69" s="12">
        <f t="shared" ref="G69" si="5">D69*F69</f>
        <v>0</v>
      </c>
    </row>
    <row r="70" spans="1:7" ht="33" customHeight="1" x14ac:dyDescent="0.25">
      <c r="A70" s="2" t="s">
        <v>163</v>
      </c>
      <c r="B70" s="33" t="s">
        <v>113</v>
      </c>
      <c r="C70" s="34"/>
      <c r="D70" s="20">
        <v>1</v>
      </c>
      <c r="E70" s="19" t="s">
        <v>43</v>
      </c>
      <c r="F70" s="104"/>
      <c r="G70" s="12">
        <v>2895</v>
      </c>
    </row>
    <row r="71" spans="1:7" ht="19.5" customHeight="1" x14ac:dyDescent="0.25">
      <c r="A71" s="2" t="s">
        <v>164</v>
      </c>
      <c r="B71" s="33" t="s">
        <v>117</v>
      </c>
      <c r="C71" s="34"/>
      <c r="D71" s="20">
        <v>1</v>
      </c>
      <c r="E71" s="19" t="s">
        <v>43</v>
      </c>
      <c r="F71" s="13"/>
      <c r="G71" s="12">
        <f>D71*F71</f>
        <v>0</v>
      </c>
    </row>
    <row r="72" spans="1:7" ht="21" customHeight="1" thickBot="1" x14ac:dyDescent="0.3">
      <c r="A72" s="17"/>
      <c r="B72" s="45" t="s">
        <v>144</v>
      </c>
      <c r="C72" s="46"/>
      <c r="D72" s="37"/>
      <c r="E72" s="38"/>
      <c r="F72" s="39"/>
      <c r="G72" s="18">
        <f>SUM(G69:G71)</f>
        <v>2895</v>
      </c>
    </row>
    <row r="73" spans="1:7" ht="22.35" customHeight="1" x14ac:dyDescent="0.25">
      <c r="A73" s="40" t="s">
        <v>134</v>
      </c>
      <c r="B73" s="85"/>
      <c r="C73" s="86"/>
      <c r="D73" s="51"/>
      <c r="E73" s="52"/>
      <c r="F73" s="52"/>
      <c r="G73" s="53"/>
    </row>
    <row r="74" spans="1:7" ht="19.5" customHeight="1" x14ac:dyDescent="0.25">
      <c r="A74" s="2" t="s">
        <v>135</v>
      </c>
      <c r="B74" s="30" t="s">
        <v>137</v>
      </c>
      <c r="C74" s="16"/>
      <c r="D74" s="20">
        <v>1</v>
      </c>
      <c r="E74" s="19" t="s">
        <v>43</v>
      </c>
      <c r="F74" s="13"/>
      <c r="G74" s="12">
        <f>F74*D74</f>
        <v>0</v>
      </c>
    </row>
    <row r="75" spans="1:7" ht="19.5" customHeight="1" x14ac:dyDescent="0.25">
      <c r="A75" s="2" t="s">
        <v>136</v>
      </c>
      <c r="B75" s="33" t="s">
        <v>138</v>
      </c>
      <c r="C75" s="34"/>
      <c r="D75" s="20">
        <v>1</v>
      </c>
      <c r="E75" s="19" t="s">
        <v>43</v>
      </c>
      <c r="F75" s="13"/>
      <c r="G75" s="12">
        <f>D75*F75</f>
        <v>0</v>
      </c>
    </row>
    <row r="76" spans="1:7" ht="20.45" customHeight="1" thickBot="1" x14ac:dyDescent="0.3">
      <c r="A76" s="17"/>
      <c r="B76" s="49" t="s">
        <v>139</v>
      </c>
      <c r="C76" s="50"/>
      <c r="D76" s="37"/>
      <c r="E76" s="38"/>
      <c r="F76" s="39"/>
      <c r="G76" s="18">
        <f>SUM(G74:G75)</f>
        <v>0</v>
      </c>
    </row>
    <row r="77" spans="1:7" ht="20.100000000000001" customHeight="1" x14ac:dyDescent="0.25">
      <c r="A77" s="40" t="s">
        <v>30</v>
      </c>
      <c r="B77" s="85"/>
      <c r="C77" s="86"/>
      <c r="D77" s="51"/>
      <c r="E77" s="52"/>
      <c r="F77" s="52"/>
      <c r="G77" s="53"/>
    </row>
    <row r="78" spans="1:7" ht="19.5" customHeight="1" x14ac:dyDescent="0.25">
      <c r="A78" s="2" t="s">
        <v>73</v>
      </c>
      <c r="B78" s="33" t="s">
        <v>130</v>
      </c>
      <c r="C78" s="34"/>
      <c r="D78" s="20">
        <v>1</v>
      </c>
      <c r="E78" s="19" t="s">
        <v>43</v>
      </c>
      <c r="F78" s="21"/>
      <c r="G78" s="12">
        <f>F78*D78</f>
        <v>0</v>
      </c>
    </row>
    <row r="79" spans="1:7" ht="19.5" customHeight="1" x14ac:dyDescent="0.25">
      <c r="A79" s="2" t="s">
        <v>74</v>
      </c>
      <c r="B79" s="33" t="s">
        <v>131</v>
      </c>
      <c r="C79" s="34"/>
      <c r="D79" s="20">
        <v>1</v>
      </c>
      <c r="E79" s="19" t="s">
        <v>43</v>
      </c>
      <c r="F79" s="21"/>
      <c r="G79" s="12">
        <f>D79*F79</f>
        <v>0</v>
      </c>
    </row>
    <row r="80" spans="1:7" ht="19.5" customHeight="1" x14ac:dyDescent="0.25">
      <c r="A80" s="2" t="s">
        <v>75</v>
      </c>
      <c r="B80" s="28" t="s">
        <v>132</v>
      </c>
      <c r="C80" s="29"/>
      <c r="D80" s="20">
        <v>1</v>
      </c>
      <c r="E80" s="19" t="s">
        <v>43</v>
      </c>
      <c r="F80" s="13"/>
      <c r="G80" s="12">
        <f>D80*F80</f>
        <v>0</v>
      </c>
    </row>
    <row r="81" spans="1:7" ht="19.5" customHeight="1" x14ac:dyDescent="0.25">
      <c r="A81" s="2" t="s">
        <v>76</v>
      </c>
      <c r="B81" s="28" t="s">
        <v>133</v>
      </c>
      <c r="C81" s="29"/>
      <c r="D81" s="20">
        <v>1</v>
      </c>
      <c r="E81" s="19" t="s">
        <v>43</v>
      </c>
      <c r="F81" s="13"/>
      <c r="G81" s="12">
        <f>D81*F81</f>
        <v>0</v>
      </c>
    </row>
    <row r="82" spans="1:7" ht="23.45" customHeight="1" thickBot="1" x14ac:dyDescent="0.3">
      <c r="A82" s="17"/>
      <c r="B82" s="49" t="s">
        <v>31</v>
      </c>
      <c r="C82" s="50"/>
      <c r="D82" s="37"/>
      <c r="E82" s="38"/>
      <c r="F82" s="39"/>
      <c r="G82" s="18">
        <f>SUM(G78:G81)</f>
        <v>0</v>
      </c>
    </row>
    <row r="83" spans="1:7" ht="26.1" customHeight="1" x14ac:dyDescent="0.25">
      <c r="A83" s="40" t="s">
        <v>32</v>
      </c>
      <c r="B83" s="85"/>
      <c r="C83" s="86"/>
      <c r="D83" s="51"/>
      <c r="E83" s="52"/>
      <c r="F83" s="52"/>
      <c r="G83" s="53"/>
    </row>
    <row r="84" spans="1:7" ht="19.5" customHeight="1" x14ac:dyDescent="0.25">
      <c r="A84" s="2" t="s">
        <v>85</v>
      </c>
      <c r="B84" s="33" t="s">
        <v>118</v>
      </c>
      <c r="C84" s="34"/>
      <c r="D84" s="20">
        <v>1</v>
      </c>
      <c r="E84" s="19" t="s">
        <v>43</v>
      </c>
      <c r="F84" s="13"/>
      <c r="G84" s="12">
        <f>F84*D84</f>
        <v>0</v>
      </c>
    </row>
    <row r="85" spans="1:7" ht="19.5" customHeight="1" x14ac:dyDescent="0.25">
      <c r="A85" s="2" t="s">
        <v>86</v>
      </c>
      <c r="B85" s="33" t="s">
        <v>119</v>
      </c>
      <c r="C85" s="34"/>
      <c r="D85" s="20">
        <v>1</v>
      </c>
      <c r="E85" s="19" t="s">
        <v>43</v>
      </c>
      <c r="F85" s="13"/>
      <c r="G85" s="12">
        <f t="shared" ref="G85:G90" si="6">D85*F85</f>
        <v>0</v>
      </c>
    </row>
    <row r="86" spans="1:7" ht="19.5" customHeight="1" x14ac:dyDescent="0.25">
      <c r="A86" s="2" t="s">
        <v>87</v>
      </c>
      <c r="B86" s="33" t="s">
        <v>120</v>
      </c>
      <c r="C86" s="34"/>
      <c r="D86" s="20">
        <v>1</v>
      </c>
      <c r="E86" s="19" t="s">
        <v>43</v>
      </c>
      <c r="F86" s="13"/>
      <c r="G86" s="12">
        <f t="shared" si="6"/>
        <v>0</v>
      </c>
    </row>
    <row r="87" spans="1:7" ht="19.5" customHeight="1" x14ac:dyDescent="0.25">
      <c r="A87" s="2" t="s">
        <v>88</v>
      </c>
      <c r="B87" s="28" t="s">
        <v>121</v>
      </c>
      <c r="C87" s="29"/>
      <c r="D87" s="20">
        <v>1</v>
      </c>
      <c r="E87" s="19" t="s">
        <v>43</v>
      </c>
      <c r="F87" s="13"/>
      <c r="G87" s="12">
        <f t="shared" si="6"/>
        <v>0</v>
      </c>
    </row>
    <row r="88" spans="1:7" ht="19.5" customHeight="1" x14ac:dyDescent="0.25">
      <c r="A88" s="2" t="s">
        <v>89</v>
      </c>
      <c r="B88" s="33" t="s">
        <v>122</v>
      </c>
      <c r="C88" s="34"/>
      <c r="D88" s="20">
        <v>1</v>
      </c>
      <c r="E88" s="19" t="s">
        <v>43</v>
      </c>
      <c r="F88" s="13"/>
      <c r="G88" s="12">
        <f t="shared" si="6"/>
        <v>0</v>
      </c>
    </row>
    <row r="89" spans="1:7" ht="19.5" customHeight="1" x14ac:dyDescent="0.25">
      <c r="A89" s="2" t="s">
        <v>90</v>
      </c>
      <c r="B89" s="33" t="s">
        <v>84</v>
      </c>
      <c r="C89" s="34"/>
      <c r="D89" s="20">
        <v>1</v>
      </c>
      <c r="E89" s="19" t="s">
        <v>43</v>
      </c>
      <c r="F89" s="13"/>
      <c r="G89" s="12">
        <f t="shared" si="6"/>
        <v>0</v>
      </c>
    </row>
    <row r="90" spans="1:7" ht="19.5" customHeight="1" x14ac:dyDescent="0.25">
      <c r="A90" s="2" t="s">
        <v>91</v>
      </c>
      <c r="B90" s="33" t="s">
        <v>123</v>
      </c>
      <c r="C90" s="34"/>
      <c r="D90" s="20">
        <v>1</v>
      </c>
      <c r="E90" s="19" t="s">
        <v>43</v>
      </c>
      <c r="F90" s="13"/>
      <c r="G90" s="12">
        <f t="shared" si="6"/>
        <v>0</v>
      </c>
    </row>
    <row r="91" spans="1:7" ht="21.6" customHeight="1" thickBot="1" x14ac:dyDescent="0.3">
      <c r="A91" s="17"/>
      <c r="B91" s="49" t="s">
        <v>33</v>
      </c>
      <c r="C91" s="50"/>
      <c r="D91" s="37"/>
      <c r="E91" s="38"/>
      <c r="F91" s="39"/>
      <c r="G91" s="18">
        <f>SUM(G84:G90)</f>
        <v>0</v>
      </c>
    </row>
    <row r="92" spans="1:7" ht="25.35" customHeight="1" x14ac:dyDescent="0.25">
      <c r="A92" s="40" t="s">
        <v>34</v>
      </c>
      <c r="B92" s="85"/>
      <c r="C92" s="86"/>
      <c r="D92" s="51"/>
      <c r="E92" s="52"/>
      <c r="F92" s="52"/>
      <c r="G92" s="53"/>
    </row>
    <row r="93" spans="1:7" ht="19.5" customHeight="1" x14ac:dyDescent="0.25">
      <c r="A93" s="2" t="s">
        <v>77</v>
      </c>
      <c r="B93" s="33" t="s">
        <v>95</v>
      </c>
      <c r="C93" s="34"/>
      <c r="D93" s="20">
        <v>1</v>
      </c>
      <c r="E93" s="19" t="s">
        <v>43</v>
      </c>
      <c r="F93" s="13"/>
      <c r="G93" s="12">
        <f>F93*D93</f>
        <v>0</v>
      </c>
    </row>
    <row r="94" spans="1:7" ht="19.5" customHeight="1" x14ac:dyDescent="0.25">
      <c r="A94" s="2" t="s">
        <v>78</v>
      </c>
      <c r="B94" s="33" t="s">
        <v>124</v>
      </c>
      <c r="C94" s="34"/>
      <c r="D94" s="20">
        <v>1</v>
      </c>
      <c r="E94" s="19" t="s">
        <v>43</v>
      </c>
      <c r="F94" s="13"/>
      <c r="G94" s="12">
        <f t="shared" ref="G94:G98" si="7">D94*F94</f>
        <v>0</v>
      </c>
    </row>
    <row r="95" spans="1:7" ht="19.5" customHeight="1" x14ac:dyDescent="0.25">
      <c r="A95" s="2" t="s">
        <v>79</v>
      </c>
      <c r="B95" s="33" t="s">
        <v>125</v>
      </c>
      <c r="C95" s="34"/>
      <c r="D95" s="20">
        <v>1</v>
      </c>
      <c r="E95" s="19" t="s">
        <v>43</v>
      </c>
      <c r="F95" s="13"/>
      <c r="G95" s="12">
        <f t="shared" si="7"/>
        <v>0</v>
      </c>
    </row>
    <row r="96" spans="1:7" ht="19.5" customHeight="1" x14ac:dyDescent="0.25">
      <c r="A96" s="2" t="s">
        <v>80</v>
      </c>
      <c r="B96" s="33" t="s">
        <v>126</v>
      </c>
      <c r="C96" s="34"/>
      <c r="D96" s="20">
        <v>1</v>
      </c>
      <c r="E96" s="19" t="s">
        <v>43</v>
      </c>
      <c r="F96" s="13"/>
      <c r="G96" s="12">
        <f t="shared" si="7"/>
        <v>0</v>
      </c>
    </row>
    <row r="97" spans="1:7" ht="19.5" customHeight="1" x14ac:dyDescent="0.25">
      <c r="A97" s="2" t="s">
        <v>81</v>
      </c>
      <c r="B97" s="33" t="s">
        <v>127</v>
      </c>
      <c r="C97" s="34"/>
      <c r="D97" s="20">
        <v>1</v>
      </c>
      <c r="E97" s="19" t="s">
        <v>43</v>
      </c>
      <c r="F97" s="13"/>
      <c r="G97" s="12">
        <f t="shared" si="7"/>
        <v>0</v>
      </c>
    </row>
    <row r="98" spans="1:7" ht="19.5" customHeight="1" x14ac:dyDescent="0.25">
      <c r="A98" s="2" t="s">
        <v>82</v>
      </c>
      <c r="B98" s="33" t="s">
        <v>128</v>
      </c>
      <c r="C98" s="34"/>
      <c r="D98" s="20">
        <v>1</v>
      </c>
      <c r="E98" s="19" t="s">
        <v>43</v>
      </c>
      <c r="F98" s="13"/>
      <c r="G98" s="12">
        <f t="shared" si="7"/>
        <v>0</v>
      </c>
    </row>
    <row r="99" spans="1:7" ht="19.5" customHeight="1" x14ac:dyDescent="0.25">
      <c r="A99" s="2" t="s">
        <v>83</v>
      </c>
      <c r="B99" s="33" t="s">
        <v>129</v>
      </c>
      <c r="C99" s="34"/>
      <c r="D99" s="20">
        <v>1</v>
      </c>
      <c r="E99" s="19" t="s">
        <v>43</v>
      </c>
      <c r="F99" s="13"/>
      <c r="G99" s="12">
        <f t="shared" ref="G99" si="8">D99*F99</f>
        <v>0</v>
      </c>
    </row>
    <row r="100" spans="1:7" ht="25.35" customHeight="1" thickBot="1" x14ac:dyDescent="0.3">
      <c r="A100" s="17"/>
      <c r="B100" s="49" t="s">
        <v>35</v>
      </c>
      <c r="C100" s="50"/>
      <c r="D100" s="37"/>
      <c r="E100" s="38"/>
      <c r="F100" s="39"/>
      <c r="G100" s="18">
        <f>SUM(G93:G99)</f>
        <v>0</v>
      </c>
    </row>
    <row r="101" spans="1:7" ht="14.45" customHeight="1" x14ac:dyDescent="0.25">
      <c r="A101" s="93" t="s">
        <v>22</v>
      </c>
      <c r="B101" s="94"/>
      <c r="C101" s="94"/>
      <c r="D101" s="94"/>
      <c r="E101" s="94"/>
      <c r="F101" s="95"/>
      <c r="G101" s="3">
        <f>SUM(G18+G25+G39+G53+G67+G72+G76+G82+G91+G100)</f>
        <v>2895</v>
      </c>
    </row>
    <row r="102" spans="1:7" x14ac:dyDescent="0.25">
      <c r="A102" s="87" t="s">
        <v>1</v>
      </c>
      <c r="B102" s="88"/>
      <c r="C102" s="88"/>
      <c r="D102" s="89"/>
      <c r="E102" s="90">
        <v>0.05</v>
      </c>
      <c r="F102" s="91"/>
      <c r="G102" s="4">
        <f>+G101*0.05</f>
        <v>144.75</v>
      </c>
    </row>
    <row r="103" spans="1:7" x14ac:dyDescent="0.25">
      <c r="A103" s="87" t="s">
        <v>2</v>
      </c>
      <c r="B103" s="88"/>
      <c r="C103" s="88"/>
      <c r="D103" s="89"/>
      <c r="E103" s="90">
        <v>9.9750000000000005E-2</v>
      </c>
      <c r="F103" s="91"/>
      <c r="G103" s="4">
        <f>+G101*0.09975</f>
        <v>288.77625</v>
      </c>
    </row>
    <row r="104" spans="1:7" ht="15" customHeight="1" x14ac:dyDescent="0.25">
      <c r="A104" s="87" t="s">
        <v>23</v>
      </c>
      <c r="B104" s="88"/>
      <c r="C104" s="88"/>
      <c r="D104" s="88"/>
      <c r="E104" s="88"/>
      <c r="F104" s="89"/>
      <c r="G104" s="4">
        <f>SUM(G101:G103)</f>
        <v>3328.5262499999999</v>
      </c>
    </row>
    <row r="105" spans="1:7" ht="7.35" customHeight="1" thickBot="1" x14ac:dyDescent="0.3">
      <c r="A105" s="92"/>
      <c r="B105" s="92"/>
      <c r="C105" s="92"/>
      <c r="D105" s="92"/>
      <c r="E105" s="92"/>
      <c r="F105" s="92"/>
      <c r="G105" s="92"/>
    </row>
    <row r="106" spans="1:7" ht="27" customHeight="1" x14ac:dyDescent="0.25">
      <c r="A106" s="62" t="s">
        <v>3</v>
      </c>
      <c r="B106" s="62"/>
      <c r="C106" s="70"/>
      <c r="D106" s="71"/>
      <c r="E106" s="72"/>
      <c r="F106" s="64" t="s">
        <v>16</v>
      </c>
      <c r="G106" s="65"/>
    </row>
    <row r="107" spans="1:7" ht="27" customHeight="1" x14ac:dyDescent="0.25">
      <c r="A107" s="62" t="s">
        <v>4</v>
      </c>
      <c r="B107" s="62"/>
      <c r="C107" s="70"/>
      <c r="D107" s="71"/>
      <c r="E107" s="72"/>
      <c r="F107" s="66"/>
      <c r="G107" s="67"/>
    </row>
    <row r="108" spans="1:7" ht="27" customHeight="1" thickBot="1" x14ac:dyDescent="0.3">
      <c r="A108" s="62" t="s">
        <v>5</v>
      </c>
      <c r="B108" s="62"/>
      <c r="C108" s="70"/>
      <c r="D108" s="71"/>
      <c r="E108" s="72"/>
      <c r="F108" s="68"/>
      <c r="G108" s="69"/>
    </row>
    <row r="109" spans="1:7" x14ac:dyDescent="0.25">
      <c r="A109" s="63" t="s">
        <v>6</v>
      </c>
      <c r="B109" s="63"/>
      <c r="C109" s="63"/>
      <c r="D109" s="63"/>
      <c r="E109" s="63"/>
      <c r="F109" s="63"/>
      <c r="G109" s="63"/>
    </row>
    <row r="110" spans="1:7" ht="27" customHeight="1" x14ac:dyDescent="0.25">
      <c r="A110" s="54" t="s">
        <v>7</v>
      </c>
      <c r="B110" s="54"/>
      <c r="C110" s="56"/>
      <c r="D110" s="57"/>
      <c r="E110" s="57"/>
      <c r="F110" s="58"/>
      <c r="G110" s="14" t="s">
        <v>11</v>
      </c>
    </row>
    <row r="111" spans="1:7" ht="27.6" customHeight="1" x14ac:dyDescent="0.25">
      <c r="A111" s="54" t="s">
        <v>8</v>
      </c>
      <c r="B111" s="54"/>
      <c r="C111" s="56"/>
      <c r="D111" s="57"/>
      <c r="E111" s="57"/>
      <c r="F111" s="58"/>
      <c r="G111" s="14" t="s">
        <v>12</v>
      </c>
    </row>
    <row r="112" spans="1:7" ht="27.6" customHeight="1" x14ac:dyDescent="0.25">
      <c r="A112" s="55" t="s">
        <v>9</v>
      </c>
      <c r="B112" s="55"/>
      <c r="C112" s="59"/>
      <c r="D112" s="60"/>
      <c r="E112" s="60"/>
      <c r="F112" s="61"/>
      <c r="G112" s="14" t="s">
        <v>13</v>
      </c>
    </row>
    <row r="113" spans="1:7" ht="27.6" customHeight="1" x14ac:dyDescent="0.25">
      <c r="A113" s="5" t="s">
        <v>10</v>
      </c>
      <c r="B113" s="14"/>
      <c r="C113" s="5" t="s">
        <v>42</v>
      </c>
      <c r="D113" s="5"/>
      <c r="E113" s="14"/>
      <c r="F113" s="5" t="s">
        <v>17</v>
      </c>
      <c r="G113" s="14"/>
    </row>
    <row r="114" spans="1:7" ht="15" customHeight="1" x14ac:dyDescent="0.25">
      <c r="A114" s="47"/>
      <c r="B114" s="47"/>
      <c r="C114" s="47"/>
      <c r="D114" s="47"/>
      <c r="E114" s="47"/>
      <c r="F114" s="47"/>
      <c r="G114" s="47"/>
    </row>
    <row r="115" spans="1:7" x14ac:dyDescent="0.25">
      <c r="A115" s="48"/>
      <c r="B115" s="48"/>
      <c r="C115" s="48"/>
      <c r="D115" s="48"/>
      <c r="E115" s="48"/>
      <c r="F115" s="48"/>
      <c r="G115" s="48"/>
    </row>
    <row r="116" spans="1:7" x14ac:dyDescent="0.25">
      <c r="A116" s="48"/>
      <c r="B116" s="48"/>
      <c r="C116" s="48"/>
      <c r="D116" s="48"/>
      <c r="E116" s="48"/>
      <c r="F116" s="48"/>
      <c r="G116" s="48"/>
    </row>
    <row r="117" spans="1:7" x14ac:dyDescent="0.25">
      <c r="A117" s="48"/>
      <c r="B117" s="48"/>
      <c r="C117" s="48"/>
      <c r="D117" s="48"/>
      <c r="E117" s="48"/>
      <c r="F117" s="48"/>
      <c r="G117" s="48"/>
    </row>
    <row r="118" spans="1:7" x14ac:dyDescent="0.25">
      <c r="A118" s="48"/>
      <c r="B118" s="48"/>
      <c r="C118" s="48"/>
      <c r="D118" s="48"/>
      <c r="E118" s="48"/>
      <c r="F118" s="48"/>
      <c r="G118" s="48"/>
    </row>
  </sheetData>
  <mergeCells count="134">
    <mergeCell ref="B47:C47"/>
    <mergeCell ref="B48:C48"/>
    <mergeCell ref="B45:C45"/>
    <mergeCell ref="D77:G77"/>
    <mergeCell ref="D73:G73"/>
    <mergeCell ref="B71:C71"/>
    <mergeCell ref="B78:C78"/>
    <mergeCell ref="B72:C72"/>
    <mergeCell ref="B75:C75"/>
    <mergeCell ref="B69:C69"/>
    <mergeCell ref="B57:C57"/>
    <mergeCell ref="B55:C55"/>
    <mergeCell ref="B58:C58"/>
    <mergeCell ref="B50:C50"/>
    <mergeCell ref="B51:C51"/>
    <mergeCell ref="B21:C21"/>
    <mergeCell ref="B5:F5"/>
    <mergeCell ref="B6:F6"/>
    <mergeCell ref="B7:F7"/>
    <mergeCell ref="A9:G9"/>
    <mergeCell ref="B17:C17"/>
    <mergeCell ref="B16:C16"/>
    <mergeCell ref="B18:C18"/>
    <mergeCell ref="B24:C24"/>
    <mergeCell ref="D13:G13"/>
    <mergeCell ref="A13:C13"/>
    <mergeCell ref="D18:F18"/>
    <mergeCell ref="A19:C19"/>
    <mergeCell ref="B15:C15"/>
    <mergeCell ref="A104:F104"/>
    <mergeCell ref="E102:F102"/>
    <mergeCell ref="E103:F103"/>
    <mergeCell ref="A102:D102"/>
    <mergeCell ref="A103:D103"/>
    <mergeCell ref="A105:G105"/>
    <mergeCell ref="C106:E106"/>
    <mergeCell ref="A101:F101"/>
    <mergeCell ref="A73:C73"/>
    <mergeCell ref="A77:C77"/>
    <mergeCell ref="A83:C83"/>
    <mergeCell ref="A92:C92"/>
    <mergeCell ref="B76:C76"/>
    <mergeCell ref="B91:C91"/>
    <mergeCell ref="B79:C79"/>
    <mergeCell ref="B90:C90"/>
    <mergeCell ref="B86:C86"/>
    <mergeCell ref="B82:C82"/>
    <mergeCell ref="B88:C88"/>
    <mergeCell ref="B89:C89"/>
    <mergeCell ref="C1:G1"/>
    <mergeCell ref="C2:G2"/>
    <mergeCell ref="A1:B2"/>
    <mergeCell ref="B3:G3"/>
    <mergeCell ref="B4:F4"/>
    <mergeCell ref="A11:C11"/>
    <mergeCell ref="B60:C60"/>
    <mergeCell ref="B61:C61"/>
    <mergeCell ref="B52:C52"/>
    <mergeCell ref="B56:C56"/>
    <mergeCell ref="B12:C12"/>
    <mergeCell ref="B14:C14"/>
    <mergeCell ref="A8:G8"/>
    <mergeCell ref="A10:G10"/>
    <mergeCell ref="B22:C22"/>
    <mergeCell ref="B43:C43"/>
    <mergeCell ref="D20:G20"/>
    <mergeCell ref="A20:C20"/>
    <mergeCell ref="B44:C44"/>
    <mergeCell ref="B23:C23"/>
    <mergeCell ref="B59:C59"/>
    <mergeCell ref="B49:C49"/>
    <mergeCell ref="B46:C46"/>
    <mergeCell ref="B25:C25"/>
    <mergeCell ref="A110:B110"/>
    <mergeCell ref="A111:B111"/>
    <mergeCell ref="A112:B112"/>
    <mergeCell ref="C110:F110"/>
    <mergeCell ref="C111:F111"/>
    <mergeCell ref="C112:F112"/>
    <mergeCell ref="A108:B108"/>
    <mergeCell ref="A109:G109"/>
    <mergeCell ref="F106:G108"/>
    <mergeCell ref="C107:E107"/>
    <mergeCell ref="C108:E108"/>
    <mergeCell ref="A106:B106"/>
    <mergeCell ref="A107:B107"/>
    <mergeCell ref="D25:F25"/>
    <mergeCell ref="A54:G54"/>
    <mergeCell ref="B53:C53"/>
    <mergeCell ref="D53:F53"/>
    <mergeCell ref="B67:C67"/>
    <mergeCell ref="D67:F67"/>
    <mergeCell ref="A114:G118"/>
    <mergeCell ref="D100:F100"/>
    <mergeCell ref="D91:F91"/>
    <mergeCell ref="D82:F82"/>
    <mergeCell ref="D76:F76"/>
    <mergeCell ref="D72:F72"/>
    <mergeCell ref="B93:C93"/>
    <mergeCell ref="B96:C96"/>
    <mergeCell ref="B100:C100"/>
    <mergeCell ref="B98:C98"/>
    <mergeCell ref="B94:C94"/>
    <mergeCell ref="B95:C95"/>
    <mergeCell ref="B99:C99"/>
    <mergeCell ref="B97:C97"/>
    <mergeCell ref="B84:C84"/>
    <mergeCell ref="B85:C85"/>
    <mergeCell ref="D92:G92"/>
    <mergeCell ref="D83:G83"/>
    <mergeCell ref="B35:C35"/>
    <mergeCell ref="B36:C36"/>
    <mergeCell ref="B37:C37"/>
    <mergeCell ref="B38:C38"/>
    <mergeCell ref="B39:C39"/>
    <mergeCell ref="D39:F39"/>
    <mergeCell ref="B70:C70"/>
    <mergeCell ref="A26:D26"/>
    <mergeCell ref="B27:C27"/>
    <mergeCell ref="B28:C28"/>
    <mergeCell ref="B29:C29"/>
    <mergeCell ref="B30:C30"/>
    <mergeCell ref="B31:C31"/>
    <mergeCell ref="B32:C32"/>
    <mergeCell ref="B33:C33"/>
    <mergeCell ref="B34:C34"/>
    <mergeCell ref="A40:D40"/>
    <mergeCell ref="B62:C62"/>
    <mergeCell ref="B63:C63"/>
    <mergeCell ref="B41:C41"/>
    <mergeCell ref="B42:C42"/>
    <mergeCell ref="B64:C64"/>
    <mergeCell ref="B65:C65"/>
    <mergeCell ref="A68:D68"/>
  </mergeCells>
  <phoneticPr fontId="8" type="noConversion"/>
  <printOptions horizontalCentered="1"/>
  <pageMargins left="0.23622047244094491" right="0.23622047244094491" top="0.74803149606299213" bottom="0.74803149606299213" header="0.31496062992125984" footer="0.31496062992125984"/>
  <pageSetup scale="67" fitToHeight="0" orientation="portrait" r:id="rId1"/>
  <headerFooter>
    <oddHeader>&amp;RRessources Contractuelles et Matérielles</oddHeader>
    <oddFooter>Page &amp;P de &amp;N</oddFooter>
  </headerFooter>
  <rowBreaks count="1" manualBreakCount="1">
    <brk id="82"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Annexe 2</vt:lpstr>
      <vt:lpstr>'Annexe 2'!Impression_des_titres</vt:lpstr>
      <vt:lpstr>'Annexe 2'!Zone_d_impression</vt:lpstr>
    </vt:vector>
  </TitlesOfParts>
  <Company>Ville de Pointe-Claire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Fudakowski-Gow, Stefan</dc:creator>
  <cp:lastModifiedBy>Boucher, Mylene</cp:lastModifiedBy>
  <cp:lastPrinted>2024-08-26T13:55:26Z</cp:lastPrinted>
  <dcterms:created xsi:type="dcterms:W3CDTF">2016-05-03T14:40:40Z</dcterms:created>
  <dcterms:modified xsi:type="dcterms:W3CDTF">2024-08-26T13:55:33Z</dcterms:modified>
</cp:coreProperties>
</file>